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cfalc/Downloads/"/>
    </mc:Choice>
  </mc:AlternateContent>
  <xr:revisionPtr revIDLastSave="0" documentId="8_{B4FFE560-8BDE-554C-B286-3EE150FA9A2A}" xr6:coauthVersionLast="47" xr6:coauthVersionMax="47" xr10:uidLastSave="{00000000-0000-0000-0000-000000000000}"/>
  <bookViews>
    <workbookView xWindow="0" yWindow="500" windowWidth="19420" windowHeight="10300" xr2:uid="{00000000-000D-0000-FFFF-FFFF00000000}"/>
  </bookViews>
  <sheets>
    <sheet name="FORMULARIO" sheetId="2" r:id="rId1"/>
    <sheet name="RESUMEN" sheetId="3" r:id="rId2"/>
  </sheets>
  <definedNames>
    <definedName name="Autoidentificacion">FORMULARIO!$I$11</definedName>
    <definedName name="CARRERA">FORMULARIO!#REF!</definedName>
    <definedName name="Escoja">FORMULARIO!#REF!</definedName>
    <definedName name="Opción">#REF!</definedName>
    <definedName name="Opción_1">#REF!</definedName>
    <definedName name="Opción_2">#REF!</definedName>
    <definedName name="Opción_3">#REF!</definedName>
    <definedName name="_xlnm.Print_Area" localSheetId="0">FORMULARIO!$A$1:$I$116</definedName>
  </definedNames>
  <calcPr calcId="191029"/>
  <customWorkbookViews>
    <customWorkbookView name="Lorena Elizabeth Pérez - Vista personalizada" guid="{36CC7422-7B51-4647-8A9F-BFE06FE0E4B3}" mergeInterval="0" personalView="1" maximized="1" xWindow="-8" yWindow="-8" windowWidth="1382" windowHeight="744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3" l="1"/>
  <c r="I4" i="3"/>
  <c r="H4" i="3"/>
  <c r="D4" i="3" s="1"/>
  <c r="G74" i="2"/>
  <c r="E54" i="2" s="1"/>
  <c r="F64" i="2"/>
  <c r="I34" i="2"/>
  <c r="G4" i="3"/>
  <c r="F4" i="3"/>
  <c r="E4" i="3"/>
  <c r="C4" i="3"/>
  <c r="B4" i="3"/>
  <c r="A4" i="3"/>
  <c r="F47" i="2"/>
  <c r="F46" i="2"/>
  <c r="F45" i="2"/>
  <c r="F48" i="2" s="1"/>
  <c r="B47" i="2"/>
  <c r="B45" i="2"/>
  <c r="H83" i="2"/>
  <c r="H82" i="2"/>
  <c r="H84" i="2" s="1"/>
  <c r="F102" i="2" s="1"/>
  <c r="H81" i="2"/>
  <c r="H80" i="2"/>
  <c r="H79" i="2"/>
  <c r="H78" i="2"/>
  <c r="E95" i="2"/>
  <c r="B33" i="2"/>
  <c r="I33" i="2"/>
  <c r="B35" i="2"/>
  <c r="B34" i="2"/>
  <c r="B46" i="2"/>
  <c r="F95" i="2"/>
  <c r="E55" i="2" s="1"/>
  <c r="F107" i="2"/>
  <c r="L4" i="3" l="1"/>
  <c r="J4" i="3"/>
  <c r="F103" i="2"/>
  <c r="F10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Tabla1 (2)" description="Conexión a la consulta 'Tabla1 (2)' en el libro." type="5" refreshedVersion="0" background="1">
    <dbPr connection="Provider=Microsoft.Mashup.OleDb.1;Data Source=$Workbook$;Location=&quot;Tabla1 (2)&quot;" command="SELECT * FROM [Tabla1 (2)]"/>
  </connection>
</connections>
</file>

<file path=xl/sharedStrings.xml><?xml version="1.0" encoding="utf-8"?>
<sst xmlns="http://schemas.openxmlformats.org/spreadsheetml/2006/main" count="182" uniqueCount="160">
  <si>
    <t>FORMULARIO</t>
  </si>
  <si>
    <t>Código: FR.BU.UH.05</t>
  </si>
  <si>
    <t>Revisión: 01</t>
  </si>
  <si>
    <t>Fecha de vigencia:                                                              11 de Marzo 2021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</si>
  <si>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</si>
  <si>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</si>
  <si>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</si>
  <si>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</si>
  <si>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</si>
  <si>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</si>
  <si>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</si>
  <si>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</si>
  <si>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</si>
  <si>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</si>
  <si>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ESTIMADO ESTUDIANTE:</t>
  </si>
  <si>
    <r>
      <rPr>
        <b/>
        <sz val="11"/>
        <color rgb="FF000000"/>
        <rFont val="Calibri"/>
        <family val="2"/>
      </rPr>
      <t>El presente documento lleno</t>
    </r>
    <r>
      <rPr>
        <b/>
        <u/>
        <sz val="12"/>
        <color rgb="FF000000"/>
        <rFont val="Calibri"/>
        <family val="2"/>
      </rPr>
      <t xml:space="preserve"> (en excel) </t>
    </r>
    <r>
      <rPr>
        <b/>
        <sz val="11"/>
        <color rgb="FF000000"/>
        <rFont val="Calibri"/>
        <family val="2"/>
      </rPr>
      <t xml:space="preserve">y los respaldos correspondientes (lista de documentos para aplicar a una beca de ayuda financiera); descargarlos y subirlos en el link correspondiente a su carrera: </t>
    </r>
  </si>
  <si>
    <t>Llenar los espacios en celeste.</t>
  </si>
  <si>
    <t>Datos Del Estudiante:</t>
  </si>
  <si>
    <t xml:space="preserve">Apellidos y Nombres </t>
  </si>
  <si>
    <t>Correo electrónico:</t>
  </si>
  <si>
    <t>Código del estudiante:</t>
  </si>
  <si>
    <t>Cédula No.</t>
  </si>
  <si>
    <t>Celular WhatsApp:</t>
  </si>
  <si>
    <t>Autoidentificación Etnica:</t>
  </si>
  <si>
    <t>Escoja</t>
  </si>
  <si>
    <t xml:space="preserve">Teléfono convencional: </t>
  </si>
  <si>
    <t>Semestre que cursa:</t>
  </si>
  <si>
    <t>Carrera:</t>
  </si>
  <si>
    <t>Datos de los Padres:</t>
  </si>
  <si>
    <t xml:space="preserve">Nombres y apellidos del Padre: </t>
  </si>
  <si>
    <t xml:space="preserve">Teléfono: </t>
  </si>
  <si>
    <t>Empresa (Pública o Privada):</t>
  </si>
  <si>
    <t>Lugar de Trabajo:</t>
  </si>
  <si>
    <t>Celular:</t>
  </si>
  <si>
    <t>Dirección del trabajo:</t>
  </si>
  <si>
    <t xml:space="preserve">Cargo/Ocupación:  </t>
  </si>
  <si>
    <t>Ingreso mensual:</t>
  </si>
  <si>
    <t>Tiempo de Servicios:</t>
  </si>
  <si>
    <t xml:space="preserve">Nombres y apellidos de la Madre: </t>
  </si>
  <si>
    <t>El estudiante solicitante depende económicamente de (Padre, Madre, otra persona):</t>
  </si>
  <si>
    <t>En caso de depender de otra persona distinta al padre o madre, indique de quien depende económicamente y complete los siguientes datos:</t>
  </si>
  <si>
    <t xml:space="preserve">Nombres y apellidos del Representante: </t>
  </si>
  <si>
    <t>Grupo familiar</t>
  </si>
  <si>
    <t>Incluya en la información solicitada los nombres de aquellas personas que conforman el grupo familiar actual. Excluya aquellos que viven fuera de casa.</t>
  </si>
  <si>
    <t>Nombres completos</t>
  </si>
  <si>
    <t>Parentesco</t>
  </si>
  <si>
    <t>Profesión</t>
  </si>
  <si>
    <t>Edad</t>
  </si>
  <si>
    <t>Estado civil</t>
  </si>
  <si>
    <t>Ocupación</t>
  </si>
  <si>
    <t>PADRE</t>
  </si>
  <si>
    <t>MADRE</t>
  </si>
  <si>
    <t>HIJO</t>
  </si>
  <si>
    <t>ESTUDIANTE UHE</t>
  </si>
  <si>
    <t>HERMANO/A</t>
  </si>
  <si>
    <t>Condiciones socioeconómicas</t>
  </si>
  <si>
    <t xml:space="preserve">El lugar donde vive es (Propio, Arriendo, Familiares): </t>
  </si>
  <si>
    <t>Especificar otro:</t>
  </si>
  <si>
    <t>1) Ingresos mensuales del grupo familiar:</t>
  </si>
  <si>
    <t>Miembro de familia</t>
  </si>
  <si>
    <t>Sueldo/salario</t>
  </si>
  <si>
    <t>Honorarios/Pensiones/Jubilación/Negocio</t>
  </si>
  <si>
    <t>Arriendos/Otros   (*)(Dividendos/Utilidades, etc)</t>
  </si>
  <si>
    <t>Subtotal</t>
  </si>
  <si>
    <t>Total USD$</t>
  </si>
  <si>
    <t>(*) Especificar concepto y procedencia (Dividendos por acciones, participaciones, utilidades, intereses ganados, comisiones, bonificaciones etc.)</t>
  </si>
  <si>
    <t>2)  Egresos o gastos mensuales del grupo familiar</t>
  </si>
  <si>
    <t>Detalle</t>
  </si>
  <si>
    <t>Valor
Mensual</t>
  </si>
  <si>
    <r>
      <t xml:space="preserve">Educación: </t>
    </r>
    <r>
      <rPr>
        <i/>
        <sz val="11"/>
        <color theme="1"/>
        <rFont val="Calibri"/>
        <family val="2"/>
        <scheme val="minor"/>
      </rPr>
      <t>corresponde al punto 3</t>
    </r>
  </si>
  <si>
    <t>Se desglosa en el literal 3.</t>
  </si>
  <si>
    <r>
      <t>Prestamos:</t>
    </r>
    <r>
      <rPr>
        <i/>
        <sz val="11"/>
        <color theme="1"/>
        <rFont val="Calibri"/>
        <family val="2"/>
        <scheme val="minor"/>
      </rPr>
      <t xml:space="preserve"> corresponde al punto 6</t>
    </r>
  </si>
  <si>
    <t>Se desglosa en el literal 5 y/o 6.</t>
  </si>
  <si>
    <t>Alimentación:</t>
  </si>
  <si>
    <t>Vestuario:</t>
  </si>
  <si>
    <t>Arriendos:</t>
  </si>
  <si>
    <t>Impuestos:</t>
  </si>
  <si>
    <t>Seguro y gastos médicos:</t>
  </si>
  <si>
    <t>Servicios públicos y movilización</t>
  </si>
  <si>
    <t>Internet/ Cable/ Celulares:</t>
  </si>
  <si>
    <t>Gastos varios (**):</t>
  </si>
  <si>
    <t>TOTAL  GASTOS O EGRESOS MENSUALES USD$</t>
  </si>
  <si>
    <t>Valor mensual a pagar</t>
  </si>
  <si>
    <t>TODOS LOS CAMPOS DEBEN COMPLETARSE</t>
  </si>
  <si>
    <t>(**) Si el valor presentado en gastos varios es superior a $400,00, explicar el concepto :</t>
  </si>
  <si>
    <t>Tomar en cuenta que los gastos que se presentan se encuentran en los pagos por tarjetas de crédito y préstamos a largo y corto plazo</t>
  </si>
  <si>
    <t>3)  Detalle de gastos de educación</t>
  </si>
  <si>
    <t>Miembro del grupo Familiar</t>
  </si>
  <si>
    <t>Nivel de estudios</t>
  </si>
  <si>
    <t>Institución</t>
  </si>
  <si>
    <t>Pensión mensual USD $</t>
  </si>
  <si>
    <t>UHE</t>
  </si>
  <si>
    <t>TOTAL  USD$</t>
  </si>
  <si>
    <t xml:space="preserve">Se registra en el numeral 3. fila 70 </t>
  </si>
  <si>
    <t xml:space="preserve">4)  Resumen de activos: </t>
  </si>
  <si>
    <t>Padre</t>
  </si>
  <si>
    <t>Madre</t>
  </si>
  <si>
    <t>Estudiante</t>
  </si>
  <si>
    <t>Otro del 
Grupo Familiar</t>
  </si>
  <si>
    <t>Subtotal USD$</t>
  </si>
  <si>
    <t>Saldo en cuentas ahorros/corrientes /pólizas</t>
  </si>
  <si>
    <t>Inversiones (a)</t>
  </si>
  <si>
    <t>Inmuebles</t>
  </si>
  <si>
    <t>Automóviles</t>
  </si>
  <si>
    <t>Muebles y Enseres</t>
  </si>
  <si>
    <t>Otras cuentas (b)</t>
  </si>
  <si>
    <t>(a)    Corresponde a Pólizas, cash collateral, inversiones que generen un ingreso en cuentas bancarias</t>
  </si>
  <si>
    <t xml:space="preserve">(b)    Corresponde a Cuentas por Cobrar a corto o largo plazo. </t>
  </si>
  <si>
    <t>Nombre del Titular</t>
  </si>
  <si>
    <t>Entidad Emisora</t>
  </si>
  <si>
    <t>Monto TOTAL de la Deuda</t>
  </si>
  <si>
    <t>PAGO MENSUAL</t>
  </si>
  <si>
    <t>Total a pagar mensualmente USD$</t>
  </si>
  <si>
    <t>(*) El acreedor corresponde a la Institución con quien se mantiene la deuda, 
(Hipoteca, y/o deudas a corto y largo plazo)</t>
  </si>
  <si>
    <t>7. Patrimonio familiar</t>
  </si>
  <si>
    <t>Balance</t>
  </si>
  <si>
    <t>Valor USD$</t>
  </si>
  <si>
    <t>Total patrimonio USD$</t>
  </si>
  <si>
    <t>Fecha del presente documento:</t>
  </si>
  <si>
    <t>ENVIE ESTE FORMULARIO EN FORMATO EXCEL AL CORREO DE SU COORDINADORA DE CARRERA</t>
  </si>
  <si>
    <t>Por favor tomar en cuenta los siguientes puntos:</t>
  </si>
  <si>
    <t>1. Las Beca por Ayuda Financiera, se aplican cada semestre a través de este proceso.</t>
  </si>
  <si>
    <t>2. Los documentos presentados son el respaldo para el proceso de aplicación de Beca por Ayuda Financiera, y serán analizados para tomar una decisión respecto a la solicitud presentada.</t>
  </si>
  <si>
    <t>3. En caso de que la información proporcionada no esté completa, no se respalde con los documentos solicitados, y/o no se entreguen todos los respaldos, su Aplicación a Beca por Ayuda</t>
  </si>
  <si>
    <t xml:space="preserve">     Financiera no será presentada al Comité de Becas.</t>
  </si>
  <si>
    <t>4. Al enviar la solicitud para Aplicar a una Beca, indico que la información enviada ha sido analizada y cuento con los respaldos necesarios para soportar lo indicado.</t>
  </si>
  <si>
    <t>5. Cualquier inquietud por favor pónganse en contacto con Lorena Pérez al siguiente correo electrónico: lorenap@uhemisferios.edu.ec.</t>
  </si>
  <si>
    <t>Código</t>
  </si>
  <si>
    <t>Cédula</t>
  </si>
  <si>
    <t>Superavid sin Beca</t>
  </si>
  <si>
    <t>Carrera</t>
  </si>
  <si>
    <t>Whatsapp</t>
  </si>
  <si>
    <t>Mail</t>
  </si>
  <si>
    <t>Ingresos</t>
  </si>
  <si>
    <t>Gastos</t>
  </si>
  <si>
    <t>Balance familiar</t>
  </si>
  <si>
    <t>EDUCACION UHE</t>
  </si>
  <si>
    <t>ADMINISTRACIÓN</t>
  </si>
  <si>
    <t>AFROECUATORIANO</t>
  </si>
  <si>
    <t>COMUNICACIÓN</t>
  </si>
  <si>
    <t>BLANCO</t>
  </si>
  <si>
    <t>DERECHO</t>
  </si>
  <si>
    <t>INDIGENA</t>
  </si>
  <si>
    <t>ENFERMERIA</t>
  </si>
  <si>
    <t>MESTIZO</t>
  </si>
  <si>
    <t>GASTRONOMÍA</t>
  </si>
  <si>
    <t>MONTUBIO</t>
  </si>
  <si>
    <t>MÚSICA</t>
  </si>
  <si>
    <t>OTRO</t>
  </si>
  <si>
    <t>ODONTOLOGÍA</t>
  </si>
  <si>
    <t>POLÍTICAS</t>
  </si>
  <si>
    <t>PSICOPEDAGOGÍA</t>
  </si>
  <si>
    <t>RELACIONES INTERNACIONALES</t>
  </si>
  <si>
    <t>APLICACIÓN BECA AYUDA FINANCIERA</t>
  </si>
  <si>
    <t>DEL 20 AL 30 DE NOVIEMBRE DEL 2023</t>
  </si>
  <si>
    <t>5)  Información a pagar a Tarjetas de Crédito, prestamos de Consumo a corto plazo e Hipotecas de:</t>
  </si>
  <si>
    <t>Menos : Total pasivos (total numeral 5)</t>
  </si>
  <si>
    <t>Total activos (total numeral 4)</t>
  </si>
  <si>
    <t>Antes de enviar este formulario revise que los datos registrados corresponden a valores mensuales (tabla 1, 3, 4, 5)  dependiendo el requerimiento.</t>
  </si>
  <si>
    <t>PRESTAMOS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</si>
</sst>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* #,##0.00_ ;_ &quot;$&quot;* \-#,##0.00_ ;_ &quot;$&quot;* &quot;-&quot;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365F91"/>
      <name val="Cambria"/>
      <family val="1"/>
    </font>
    <font>
      <sz val="11"/>
      <color theme="1"/>
      <name val="Calibri"/>
      <family val="2"/>
    </font>
    <font>
      <sz val="11"/>
      <color rgb="FF00336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mbria"/>
      <family val="1"/>
    </font>
    <font>
      <b/>
      <sz val="11"/>
      <color rgb="FF365F9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5"/>
      <name val="Calibri"/>
      <family val="2"/>
      <scheme val="minor"/>
    </font>
    <font>
      <sz val="13"/>
      <color theme="5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1"/>
      <color rgb="FFDB383B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77852"/>
      <name val="Calibri"/>
      <family val="2"/>
      <scheme val="minor"/>
    </font>
    <font>
      <sz val="11"/>
      <color rgb="FFF77852"/>
      <name val="Calibri"/>
      <family val="2"/>
      <scheme val="minor"/>
    </font>
    <font>
      <b/>
      <sz val="11"/>
      <color rgb="FF000000"/>
      <name val="Calibri"/>
      <family val="2"/>
    </font>
    <font>
      <b/>
      <u/>
      <sz val="12"/>
      <color rgb="FF000000"/>
      <name val="Calibri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BE8EB"/>
        <bgColor indexed="64"/>
      </patternFill>
    </fill>
    <fill>
      <patternFill patternType="solid">
        <fgColor rgb="FFF77852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7">
    <xf numFmtId="0" fontId="0" fillId="0" borderId="0" xfId="0"/>
    <xf numFmtId="0" fontId="0" fillId="3" borderId="24" xfId="0" applyFill="1" applyBorder="1" applyAlignment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vertical="center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vertical="center" wrapText="1"/>
      <protection locked="0"/>
    </xf>
    <xf numFmtId="0" fontId="1" fillId="3" borderId="8" xfId="0" applyFont="1" applyFill="1" applyBorder="1" applyAlignment="1" applyProtection="1">
      <alignment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vertical="center" indent="2"/>
      <protection locked="0"/>
    </xf>
    <xf numFmtId="0" fontId="1" fillId="3" borderId="14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right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14" fontId="0" fillId="3" borderId="0" xfId="0" applyNumberFormat="1" applyFill="1" applyProtection="1">
      <protection locked="0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2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13" xfId="0" applyFont="1" applyFill="1" applyBorder="1" applyAlignment="1">
      <alignment vertical="top"/>
    </xf>
    <xf numFmtId="0" fontId="1" fillId="3" borderId="7" xfId="0" applyFont="1" applyFill="1" applyBorder="1" applyAlignment="1">
      <alignment vertical="top"/>
    </xf>
    <xf numFmtId="0" fontId="1" fillId="3" borderId="0" xfId="0" applyFont="1" applyFill="1" applyAlignment="1">
      <alignment vertical="top"/>
    </xf>
    <xf numFmtId="0" fontId="1" fillId="3" borderId="7" xfId="0" applyFont="1" applyFill="1" applyBorder="1" applyAlignment="1">
      <alignment horizontal="left" vertical="top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vertical="center"/>
    </xf>
    <xf numFmtId="0" fontId="0" fillId="2" borderId="7" xfId="0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14" fontId="1" fillId="3" borderId="0" xfId="0" applyNumberFormat="1" applyFont="1" applyFill="1"/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left" vertical="top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0" fillId="3" borderId="0" xfId="0" applyFont="1" applyFill="1" applyAlignment="1">
      <alignment horizontal="left" vertical="center"/>
    </xf>
    <xf numFmtId="0" fontId="8" fillId="3" borderId="0" xfId="0" applyFont="1" applyFill="1" applyProtection="1">
      <protection locked="0"/>
    </xf>
    <xf numFmtId="0" fontId="8" fillId="3" borderId="0" xfId="0" applyFont="1" applyFill="1"/>
    <xf numFmtId="14" fontId="10" fillId="3" borderId="0" xfId="0" applyNumberFormat="1" applyFont="1" applyFill="1" applyAlignment="1" applyProtection="1">
      <alignment horizontal="left" vertical="center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7" xfId="0" applyFill="1" applyBorder="1" applyAlignment="1">
      <alignment vertical="center"/>
    </xf>
    <xf numFmtId="0" fontId="0" fillId="3" borderId="7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>
      <alignment vertical="center" wrapText="1"/>
    </xf>
    <xf numFmtId="0" fontId="0" fillId="4" borderId="0" xfId="0" applyFill="1" applyAlignment="1" applyProtection="1">
      <alignment vertical="center" wrapText="1"/>
      <protection locked="0"/>
    </xf>
    <xf numFmtId="0" fontId="0" fillId="2" borderId="16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3" borderId="11" xfId="0" applyFill="1" applyBorder="1" applyAlignment="1">
      <alignment vertical="center"/>
    </xf>
    <xf numFmtId="0" fontId="0" fillId="4" borderId="12" xfId="0" applyFill="1" applyBorder="1" applyProtection="1">
      <protection locked="0"/>
    </xf>
    <xf numFmtId="0" fontId="0" fillId="4" borderId="12" xfId="0" applyFill="1" applyBorder="1"/>
    <xf numFmtId="0" fontId="0" fillId="4" borderId="15" xfId="0" applyFill="1" applyBorder="1" applyProtection="1">
      <protection locked="0"/>
    </xf>
    <xf numFmtId="0" fontId="0" fillId="3" borderId="16" xfId="0" applyFill="1" applyBorder="1" applyAlignment="1" applyProtection="1">
      <alignment vertical="center"/>
      <protection locked="0"/>
    </xf>
    <xf numFmtId="0" fontId="0" fillId="2" borderId="11" xfId="0" applyFill="1" applyBorder="1" applyAlignment="1">
      <alignment vertical="center"/>
    </xf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5" xfId="0" applyFill="1" applyBorder="1" applyProtection="1"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3" borderId="17" xfId="0" applyFill="1" applyBorder="1" applyAlignment="1" applyProtection="1">
      <alignment vertical="center" wrapText="1"/>
      <protection locked="0"/>
    </xf>
    <xf numFmtId="0" fontId="0" fillId="3" borderId="4" xfId="0" applyFill="1" applyBorder="1" applyAlignment="1">
      <alignment vertical="center" wrapText="1"/>
    </xf>
    <xf numFmtId="3" fontId="0" fillId="3" borderId="4" xfId="0" applyNumberFormat="1" applyFill="1" applyBorder="1" applyAlignment="1" applyProtection="1">
      <alignment vertical="center" wrapText="1"/>
      <protection locked="0"/>
    </xf>
    <xf numFmtId="0" fontId="0" fillId="3" borderId="0" xfId="0" applyFill="1" applyAlignment="1">
      <alignment horizontal="center"/>
    </xf>
    <xf numFmtId="0" fontId="0" fillId="3" borderId="0" xfId="0" applyFill="1" applyAlignment="1" applyProtection="1">
      <alignment horizontal="justify" vertical="center"/>
      <protection locked="0"/>
    </xf>
    <xf numFmtId="0" fontId="11" fillId="3" borderId="0" xfId="0" applyFont="1" applyFill="1" applyAlignment="1">
      <alignment horizontal="left" vertical="center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0" fillId="5" borderId="0" xfId="0" applyFill="1"/>
    <xf numFmtId="0" fontId="0" fillId="5" borderId="0" xfId="0" applyFill="1" applyAlignment="1" applyProtection="1">
      <alignment vertical="center"/>
      <protection locked="0"/>
    </xf>
    <xf numFmtId="0" fontId="0" fillId="5" borderId="0" xfId="0" applyFill="1" applyProtection="1">
      <protection locked="0"/>
    </xf>
    <xf numFmtId="0" fontId="12" fillId="3" borderId="0" xfId="0" applyFont="1" applyFill="1" applyAlignment="1">
      <alignment vertical="center"/>
    </xf>
    <xf numFmtId="0" fontId="1" fillId="3" borderId="0" xfId="0" applyFont="1" applyFill="1"/>
    <xf numFmtId="0" fontId="13" fillId="0" borderId="0" xfId="0" applyFont="1"/>
    <xf numFmtId="0" fontId="14" fillId="3" borderId="16" xfId="0" applyFont="1" applyFill="1" applyBorder="1" applyAlignment="1" applyProtection="1">
      <alignment vertical="center" wrapText="1"/>
      <protection locked="0"/>
    </xf>
    <xf numFmtId="0" fontId="15" fillId="3" borderId="0" xfId="0" applyFont="1" applyFill="1" applyAlignment="1">
      <alignment vertical="center"/>
    </xf>
    <xf numFmtId="0" fontId="16" fillId="3" borderId="0" xfId="0" applyFont="1" applyFill="1" applyProtection="1">
      <protection locked="0"/>
    </xf>
    <xf numFmtId="0" fontId="16" fillId="3" borderId="0" xfId="0" applyFont="1" applyFill="1"/>
    <xf numFmtId="0" fontId="0" fillId="3" borderId="0" xfId="2" applyFont="1" applyFill="1" applyAlignment="1" applyProtection="1">
      <alignment vertical="center"/>
      <protection locked="0"/>
    </xf>
    <xf numFmtId="0" fontId="0" fillId="3" borderId="0" xfId="2" applyFont="1" applyFill="1" applyAlignment="1" applyProtection="1">
      <alignment vertical="center"/>
    </xf>
    <xf numFmtId="0" fontId="17" fillId="3" borderId="0" xfId="0" applyFont="1" applyFill="1" applyAlignment="1" applyProtection="1">
      <alignment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18" fillId="7" borderId="10" xfId="0" applyFont="1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164" fontId="0" fillId="7" borderId="10" xfId="1" applyFont="1" applyFill="1" applyBorder="1" applyAlignment="1" applyProtection="1">
      <alignment vertical="center" wrapText="1"/>
    </xf>
    <xf numFmtId="0" fontId="0" fillId="7" borderId="19" xfId="0" applyFill="1" applyBorder="1" applyAlignment="1" applyProtection="1">
      <alignment vertical="center" wrapText="1"/>
      <protection locked="0"/>
    </xf>
    <xf numFmtId="0" fontId="0" fillId="7" borderId="7" xfId="0" applyFill="1" applyBorder="1" applyAlignment="1" applyProtection="1">
      <alignment horizontal="center" vertical="center" wrapText="1"/>
      <protection locked="0"/>
    </xf>
    <xf numFmtId="0" fontId="0" fillId="7" borderId="9" xfId="0" applyFill="1" applyBorder="1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vertical="center" wrapText="1"/>
      <protection locked="0"/>
    </xf>
    <xf numFmtId="0" fontId="0" fillId="7" borderId="20" xfId="0" applyFill="1" applyBorder="1" applyAlignment="1" applyProtection="1">
      <alignment horizontal="center" vertical="center" wrapText="1"/>
      <protection locked="0"/>
    </xf>
    <xf numFmtId="0" fontId="0" fillId="7" borderId="21" xfId="0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Protection="1">
      <protection locked="0"/>
    </xf>
    <xf numFmtId="0" fontId="0" fillId="7" borderId="2" xfId="0" applyFill="1" applyBorder="1" applyAlignment="1" applyProtection="1">
      <alignment horizontal="justify"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164" fontId="0" fillId="7" borderId="4" xfId="1" applyFont="1" applyFill="1" applyBorder="1" applyAlignment="1" applyProtection="1">
      <alignment vertical="center" wrapText="1"/>
    </xf>
    <xf numFmtId="164" fontId="1" fillId="8" borderId="9" xfId="0" applyNumberFormat="1" applyFont="1" applyFill="1" applyBorder="1" applyAlignment="1">
      <alignment vertical="center" wrapText="1"/>
    </xf>
    <xf numFmtId="164" fontId="7" fillId="7" borderId="10" xfId="0" applyNumberFormat="1" applyFont="1" applyFill="1" applyBorder="1" applyAlignment="1" applyProtection="1">
      <alignment vertical="center"/>
      <protection locked="0"/>
    </xf>
    <xf numFmtId="164" fontId="1" fillId="8" borderId="10" xfId="0" applyNumberFormat="1" applyFont="1" applyFill="1" applyBorder="1" applyAlignment="1">
      <alignment vertical="center" wrapText="1"/>
    </xf>
    <xf numFmtId="0" fontId="0" fillId="7" borderId="22" xfId="0" applyFill="1" applyBorder="1" applyAlignment="1" applyProtection="1">
      <alignment horizontal="center" vertical="center" wrapText="1"/>
      <protection locked="0"/>
    </xf>
    <xf numFmtId="0" fontId="1" fillId="7" borderId="23" xfId="0" applyFont="1" applyFill="1" applyBorder="1" applyAlignment="1" applyProtection="1">
      <alignment horizontal="center" vertical="center" wrapText="1"/>
      <protection locked="0"/>
    </xf>
    <xf numFmtId="0" fontId="1" fillId="7" borderId="9" xfId="0" applyFont="1" applyFill="1" applyBorder="1" applyAlignment="1" applyProtection="1">
      <alignment horizontal="center" vertical="center" wrapText="1"/>
      <protection locked="0"/>
    </xf>
    <xf numFmtId="0" fontId="0" fillId="7" borderId="5" xfId="0" applyFill="1" applyBorder="1" applyAlignment="1" applyProtection="1">
      <alignment vertical="center" wrapText="1"/>
      <protection locked="0"/>
    </xf>
    <xf numFmtId="0" fontId="1" fillId="3" borderId="8" xfId="0" applyFont="1" applyFill="1" applyBorder="1" applyAlignment="1" applyProtection="1">
      <alignment horizontal="right" vertical="center" wrapText="1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3" borderId="6" xfId="0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0" fillId="7" borderId="7" xfId="0" applyFill="1" applyBorder="1" applyAlignment="1" applyProtection="1">
      <alignment vertical="center"/>
      <protection locked="0"/>
    </xf>
    <xf numFmtId="164" fontId="0" fillId="7" borderId="22" xfId="0" applyNumberForma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justify" vertical="center"/>
      <protection locked="0"/>
    </xf>
    <xf numFmtId="0" fontId="6" fillId="3" borderId="0" xfId="0" applyFont="1" applyFill="1" applyProtection="1">
      <protection locked="0"/>
    </xf>
    <xf numFmtId="0" fontId="6" fillId="3" borderId="0" xfId="0" applyFont="1" applyFill="1"/>
    <xf numFmtId="0" fontId="5" fillId="7" borderId="10" xfId="2" applyFill="1" applyBorder="1" applyAlignment="1" applyProtection="1">
      <alignment horizontal="center" vertical="center"/>
      <protection locked="0"/>
    </xf>
    <xf numFmtId="0" fontId="20" fillId="5" borderId="0" xfId="0" applyFont="1" applyFill="1"/>
    <xf numFmtId="0" fontId="21" fillId="5" borderId="0" xfId="0" applyFont="1" applyFill="1" applyAlignment="1" applyProtection="1">
      <alignment vertical="center"/>
      <protection locked="0"/>
    </xf>
    <xf numFmtId="0" fontId="21" fillId="5" borderId="0" xfId="0" applyFont="1" applyFill="1" applyProtection="1">
      <protection locked="0"/>
    </xf>
    <xf numFmtId="0" fontId="21" fillId="5" borderId="0" xfId="0" applyFont="1" applyFill="1"/>
    <xf numFmtId="0" fontId="22" fillId="3" borderId="0" xfId="0" applyFont="1" applyFill="1" applyAlignment="1">
      <alignment horizontal="left" vertical="center"/>
    </xf>
    <xf numFmtId="0" fontId="0" fillId="7" borderId="10" xfId="0" applyFill="1" applyBorder="1" applyAlignment="1" applyProtection="1">
      <alignment horizontal="center" wrapText="1"/>
      <protection locked="0"/>
    </xf>
    <xf numFmtId="164" fontId="0" fillId="3" borderId="9" xfId="0" applyNumberFormat="1" applyFill="1" applyBorder="1" applyAlignment="1" applyProtection="1">
      <alignment vertical="center"/>
      <protection locked="0"/>
    </xf>
    <xf numFmtId="164" fontId="13" fillId="0" borderId="0" xfId="0" applyNumberFormat="1" applyFont="1"/>
    <xf numFmtId="164" fontId="0" fillId="0" borderId="0" xfId="0" applyNumberFormat="1"/>
    <xf numFmtId="164" fontId="0" fillId="6" borderId="0" xfId="0" applyNumberFormat="1" applyFill="1"/>
    <xf numFmtId="0" fontId="24" fillId="3" borderId="0" xfId="2" applyFont="1" applyFill="1" applyAlignment="1" applyProtection="1">
      <alignment horizontal="left" vertical="center"/>
      <protection locked="0"/>
    </xf>
    <xf numFmtId="0" fontId="25" fillId="3" borderId="0" xfId="0" applyFont="1" applyFill="1" applyProtection="1">
      <protection locked="0"/>
    </xf>
    <xf numFmtId="0" fontId="25" fillId="3" borderId="0" xfId="0" applyFont="1" applyFill="1" applyAlignment="1" applyProtection="1">
      <alignment horizontal="left" vertical="center"/>
      <protection locked="0"/>
    </xf>
    <xf numFmtId="0" fontId="25" fillId="3" borderId="0" xfId="0" applyFont="1" applyFill="1" applyAlignment="1">
      <alignment horizontal="left" vertical="center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 applyProtection="1">
      <alignment horizontal="center" vertical="center" wrapText="1"/>
      <protection locked="0"/>
    </xf>
    <xf numFmtId="164" fontId="0" fillId="7" borderId="32" xfId="1" applyFont="1" applyFill="1" applyBorder="1" applyAlignment="1" applyProtection="1">
      <alignment vertical="center" wrapText="1"/>
    </xf>
    <xf numFmtId="164" fontId="1" fillId="8" borderId="33" xfId="0" applyNumberFormat="1" applyFont="1" applyFill="1" applyBorder="1" applyAlignment="1">
      <alignment vertical="center" wrapText="1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left" vertical="top" wrapText="1"/>
      <protection locked="0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4" xfId="0" applyFill="1" applyBorder="1" applyAlignment="1" applyProtection="1">
      <alignment horizontal="left" vertical="top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9">
    <dxf>
      <numFmt numFmtId="164" formatCode="_ &quot;$&quot;* #,##0.00_ ;_ &quot;$&quot;* \-#,##0.00_ ;_ &quot;$&quot;* &quot;-&quot;??_ ;_ @_ 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ill>
        <patternFill patternType="solid">
          <fgColor indexed="64"/>
          <bgColor theme="5" tint="0.59999389629810485"/>
        </patternFill>
      </fill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protection locked="1" hidden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protection locked="1" hidden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color theme="0"/>
      </font>
      <fill>
        <patternFill patternType="solid">
          <fgColor indexed="64"/>
          <bgColor theme="0"/>
        </patternFill>
      </fill>
      <protection locked="0" hidden="0"/>
    </dxf>
  </dxfs>
  <tableStyles count="0" defaultTableStyle="TableStyleMedium2" defaultPivotStyle="PivotStyleLight16"/>
  <colors>
    <mruColors>
      <color rgb="FFDBE8EB"/>
      <color rgb="FFF77852"/>
      <color rgb="FFDB38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168275</xdr:colOff>
      <xdr:row>0</xdr:row>
      <xdr:rowOff>1059</xdr:rowOff>
    </xdr:from>
    <xdr:to>
      <xdr:col>1</xdr:col>
      <xdr:colOff>1103842</xdr:colOff>
      <xdr:row>1</xdr:row>
      <xdr:rowOff>104564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75" y="1059"/>
          <a:ext cx="1488017" cy="294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A5:J116" totalsRowShown="0" headerRowDxfId="18" dataDxfId="17">
  <tableColumns count="10">
    <tableColumn id="1" xr3:uid="{00000000-0010-0000-0000-000001000000}" name="Columna1" dataDxfId="16"/>
    <tableColumn id="2" xr3:uid="{00000000-0010-0000-0000-000002000000}" name="Columna2" dataDxfId="15"/>
    <tableColumn id="3" xr3:uid="{00000000-0010-0000-0000-000003000000}" name="Columna3" dataDxfId="14"/>
    <tableColumn id="4" xr3:uid="{00000000-0010-0000-0000-000004000000}" name="Columna4" dataDxfId="13"/>
    <tableColumn id="5" xr3:uid="{00000000-0010-0000-0000-000005000000}" name="Columna5" dataDxfId="12"/>
    <tableColumn id="6" xr3:uid="{00000000-0010-0000-0000-000006000000}" name="Columna6" dataDxfId="11"/>
    <tableColumn id="7" xr3:uid="{00000000-0010-0000-0000-000007000000}" name="Columna7" dataDxfId="10"/>
    <tableColumn id="8" xr3:uid="{00000000-0010-0000-0000-000008000000}" name="Columna8" dataDxfId="9"/>
    <tableColumn id="9" xr3:uid="{00000000-0010-0000-0000-000009000000}" name="Columna9" dataDxfId="8"/>
    <tableColumn id="10" xr3:uid="{B8D1EB2E-96DF-4019-91B0-E9866151353E}" name="Columna10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A3:L5" totalsRowCount="1" headerRowDxfId="6">
  <autoFilter ref="A3:L4" xr:uid="{00000000-0009-0000-0100-000003000000}"/>
  <tableColumns count="12">
    <tableColumn id="1" xr3:uid="{00000000-0010-0000-0100-000001000000}" name="Apellidos y Nombres ">
      <calculatedColumnFormula>+FORMULARIO!C11</calculatedColumnFormula>
    </tableColumn>
    <tableColumn id="2" xr3:uid="{00000000-0010-0000-0100-000002000000}" name="Código">
      <calculatedColumnFormula>+Autoidentificacion</calculatedColumnFormula>
    </tableColumn>
    <tableColumn id="3" xr3:uid="{00000000-0010-0000-0100-000003000000}" name="Cédula">
      <calculatedColumnFormula>+FORMULARIO!C12</calculatedColumnFormula>
    </tableColumn>
    <tableColumn id="4" xr3:uid="{00000000-0010-0000-0100-000004000000}" name="Superavid sin Beca" dataDxfId="5">
      <calculatedColumnFormula>+Tabla3[[#This Row],[Ingresos]]-Tabla3[[#This Row],[Gastos]]+Tabla3[[#This Row],[EDUCACION UHE]]</calculatedColumnFormula>
    </tableColumn>
    <tableColumn id="5" xr3:uid="{00000000-0010-0000-0100-000005000000}" name="Carrera">
      <calculatedColumnFormula>+FORMULARIO!I13</calculatedColumnFormula>
    </tableColumn>
    <tableColumn id="6" xr3:uid="{00000000-0010-0000-0100-000006000000}" name="Whatsapp">
      <calculatedColumnFormula>+FORMULARIO!F12</calculatedColumnFormula>
    </tableColumn>
    <tableColumn id="7" xr3:uid="{00000000-0010-0000-0100-000007000000}" name="Mail" dataDxfId="4" totalsRowDxfId="3">
      <calculatedColumnFormula>+FORMULARIO!F11</calculatedColumnFormula>
    </tableColumn>
    <tableColumn id="8" xr3:uid="{00000000-0010-0000-0100-000008000000}" name="Ingresos" dataDxfId="2">
      <calculatedColumnFormula>+FORMULARIO!F48</calculatedColumnFormula>
    </tableColumn>
    <tableColumn id="9" xr3:uid="{00000000-0010-0000-0100-000009000000}" name="Gastos">
      <calculatedColumnFormula>+FORMULARIO!F64</calculatedColumnFormula>
    </tableColumn>
    <tableColumn id="11" xr3:uid="{00000000-0010-0000-0100-00000B000000}" name="Balance familiar" dataDxfId="1">
      <calculatedColumnFormula>+Tabla3[[#This Row],[Ingresos]]-Tabla3[[#This Row],[Gastos]]</calculatedColumnFormula>
    </tableColumn>
    <tableColumn id="12" xr3:uid="{00000000-0010-0000-0100-00000C000000}" name="EDUCACION UHE">
      <calculatedColumnFormula>+FORMULARIO!G70</calculatedColumnFormula>
    </tableColumn>
    <tableColumn id="10" xr3:uid="{9B4D51AA-7B4A-4EDA-9542-599FFB29FFCE}" name="PRESTAMOS" dataDxfId="0">
      <calculatedColumnFormula>+FORMULARIO!F95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orenap@uhemisferios.edu.ec;%20hasta%20el%2030%20de%20julio%202021." TargetMode="External"/><Relationship Id="rId2" Type="http://schemas.openxmlformats.org/officeDocument/2006/relationships/hyperlink" Target="mailto:lorenap@uhemisferios.edu.ec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7"/>
  <sheetViews>
    <sheetView tabSelected="1" view="pageBreakPreview" zoomScale="96" zoomScaleNormal="85" zoomScaleSheetLayoutView="96" workbookViewId="0">
      <selection activeCell="B11" sqref="B11"/>
    </sheetView>
  </sheetViews>
  <sheetFormatPr baseColWidth="10" defaultColWidth="11.5" defaultRowHeight="15" x14ac:dyDescent="0.2"/>
  <cols>
    <col min="1" max="1" width="8.33203125" style="19" customWidth="1"/>
    <col min="2" max="2" width="24.6640625" style="2" customWidth="1"/>
    <col min="3" max="3" width="22.6640625" style="2" customWidth="1"/>
    <col min="4" max="4" width="22.1640625" style="2" customWidth="1"/>
    <col min="5" max="5" width="19.5" style="2" customWidth="1"/>
    <col min="6" max="6" width="24.83203125" style="19" customWidth="1"/>
    <col min="7" max="7" width="15.1640625" style="2" customWidth="1"/>
    <col min="8" max="8" width="21" style="2" customWidth="1"/>
    <col min="9" max="9" width="20.5" style="2" customWidth="1"/>
    <col min="10" max="16384" width="11.5" style="2"/>
  </cols>
  <sheetData>
    <row r="1" spans="1:10" x14ac:dyDescent="0.2">
      <c r="A1" s="1"/>
      <c r="B1" s="1"/>
      <c r="C1" s="157" t="s">
        <v>0</v>
      </c>
      <c r="D1" s="158"/>
      <c r="E1" s="158"/>
      <c r="F1" s="158"/>
      <c r="G1" s="159"/>
      <c r="H1" s="165" t="s">
        <v>1</v>
      </c>
      <c r="I1" s="165"/>
    </row>
    <row r="2" spans="1:10" x14ac:dyDescent="0.2">
      <c r="A2" s="1"/>
      <c r="B2" s="1"/>
      <c r="C2" s="160"/>
      <c r="D2" s="161"/>
      <c r="E2" s="161"/>
      <c r="F2" s="161"/>
      <c r="G2" s="162"/>
      <c r="H2" s="166" t="s">
        <v>2</v>
      </c>
      <c r="I2" s="166"/>
    </row>
    <row r="3" spans="1:10" x14ac:dyDescent="0.2">
      <c r="A3" s="1"/>
      <c r="B3" s="1"/>
      <c r="C3" s="163" t="s">
        <v>153</v>
      </c>
      <c r="D3" s="163"/>
      <c r="E3" s="163"/>
      <c r="F3" s="163"/>
      <c r="G3" s="163"/>
      <c r="H3" s="164" t="s">
        <v>3</v>
      </c>
      <c r="I3" s="164"/>
    </row>
    <row r="4" spans="1:10" x14ac:dyDescent="0.2">
      <c r="A4" s="1"/>
      <c r="B4" s="1"/>
      <c r="C4" s="163"/>
      <c r="D4" s="163"/>
      <c r="E4" s="163"/>
      <c r="F4" s="163"/>
      <c r="G4" s="163"/>
      <c r="H4" s="164"/>
      <c r="I4" s="164"/>
    </row>
    <row r="5" spans="1:10" s="50" customFormat="1" ht="18" x14ac:dyDescent="0.2">
      <c r="A5" s="49" t="s">
        <v>4</v>
      </c>
      <c r="B5" s="50" t="s">
        <v>5</v>
      </c>
      <c r="C5" s="50" t="s">
        <v>6</v>
      </c>
      <c r="D5" s="50" t="s">
        <v>7</v>
      </c>
      <c r="E5" s="50" t="s">
        <v>8</v>
      </c>
      <c r="F5" s="51" t="s">
        <v>9</v>
      </c>
      <c r="G5" s="52" t="s">
        <v>10</v>
      </c>
      <c r="H5" s="50" t="s">
        <v>11</v>
      </c>
      <c r="I5" s="50" t="s">
        <v>12</v>
      </c>
      <c r="J5" s="50" t="s">
        <v>13</v>
      </c>
    </row>
    <row r="6" spans="1:10" s="20" customFormat="1" ht="18" x14ac:dyDescent="0.2">
      <c r="A6" s="87" t="s">
        <v>14</v>
      </c>
      <c r="B6" s="84"/>
      <c r="C6" s="84"/>
      <c r="D6" s="84"/>
      <c r="E6" s="84"/>
      <c r="F6" s="84"/>
      <c r="G6" s="84"/>
      <c r="H6" s="84"/>
      <c r="I6" s="84"/>
      <c r="J6" s="129"/>
    </row>
    <row r="7" spans="1:10" s="37" customFormat="1" ht="16" x14ac:dyDescent="0.2">
      <c r="A7" s="143" t="s">
        <v>15</v>
      </c>
      <c r="B7" s="61"/>
      <c r="C7" s="61"/>
      <c r="D7" s="61"/>
      <c r="E7" s="61"/>
      <c r="F7" s="62"/>
      <c r="G7" s="61"/>
      <c r="H7" s="61"/>
      <c r="I7" s="61"/>
      <c r="J7" s="61"/>
    </row>
    <row r="8" spans="1:10" s="36" customFormat="1" x14ac:dyDescent="0.2">
      <c r="A8" s="149" t="s">
        <v>154</v>
      </c>
      <c r="B8" s="150"/>
      <c r="C8" s="151"/>
      <c r="D8" s="151"/>
      <c r="E8" s="151"/>
      <c r="F8" s="152"/>
      <c r="G8" s="151"/>
      <c r="H8" s="151"/>
      <c r="I8" s="151"/>
      <c r="J8" s="150"/>
    </row>
    <row r="9" spans="1:10" x14ac:dyDescent="0.2">
      <c r="A9" s="21" t="s">
        <v>16</v>
      </c>
      <c r="C9" s="3"/>
      <c r="D9" s="3"/>
      <c r="E9" s="3"/>
      <c r="F9" s="63"/>
      <c r="G9" s="3"/>
      <c r="H9" s="3"/>
      <c r="I9" s="3"/>
    </row>
    <row r="10" spans="1:10" ht="31.5" customHeight="1" thickBot="1" x14ac:dyDescent="0.25">
      <c r="A10" s="87" t="s">
        <v>17</v>
      </c>
      <c r="J10" s="61"/>
    </row>
    <row r="11" spans="1:10" ht="31.5" customHeight="1" thickBot="1" x14ac:dyDescent="0.25">
      <c r="A11" s="54" t="s">
        <v>18</v>
      </c>
      <c r="B11" s="55"/>
      <c r="C11" s="103"/>
      <c r="E11" s="54" t="s">
        <v>19</v>
      </c>
      <c r="F11" s="138"/>
      <c r="H11" s="127" t="s">
        <v>20</v>
      </c>
      <c r="I11" s="104"/>
      <c r="J11" s="61"/>
    </row>
    <row r="12" spans="1:10" ht="31.5" customHeight="1" thickBot="1" x14ac:dyDescent="0.25">
      <c r="A12" s="54" t="s">
        <v>21</v>
      </c>
      <c r="B12" s="55"/>
      <c r="C12" s="103"/>
      <c r="E12" s="128" t="s">
        <v>22</v>
      </c>
      <c r="F12" s="103"/>
      <c r="H12" s="127" t="s">
        <v>23</v>
      </c>
      <c r="I12" s="104"/>
      <c r="J12" s="61" t="s">
        <v>24</v>
      </c>
    </row>
    <row r="13" spans="1:10" ht="31.5" customHeight="1" thickBot="1" x14ac:dyDescent="0.25">
      <c r="A13" s="54" t="s">
        <v>25</v>
      </c>
      <c r="B13" s="56"/>
      <c r="C13" s="103"/>
      <c r="E13" s="127" t="s">
        <v>26</v>
      </c>
      <c r="F13" s="103"/>
      <c r="H13" s="127" t="s">
        <v>27</v>
      </c>
      <c r="I13" s="144"/>
      <c r="J13" s="61" t="s">
        <v>24</v>
      </c>
    </row>
    <row r="14" spans="1:10" x14ac:dyDescent="0.2">
      <c r="A14" s="88"/>
      <c r="B14" s="89"/>
      <c r="C14" s="90"/>
      <c r="D14" s="90"/>
      <c r="E14" s="90"/>
      <c r="F14" s="88"/>
      <c r="G14" s="90"/>
      <c r="H14" s="90"/>
      <c r="I14" s="90"/>
    </row>
    <row r="15" spans="1:10" ht="22.5" customHeight="1" thickBot="1" x14ac:dyDescent="0.25">
      <c r="A15" s="91" t="s">
        <v>28</v>
      </c>
    </row>
    <row r="16" spans="1:10" ht="31.5" customHeight="1" x14ac:dyDescent="0.2">
      <c r="A16" s="57" t="s">
        <v>29</v>
      </c>
      <c r="B16" s="55"/>
      <c r="C16" s="104"/>
      <c r="D16" s="61"/>
      <c r="E16" s="57" t="s">
        <v>30</v>
      </c>
      <c r="F16" s="104"/>
      <c r="H16" s="54" t="s">
        <v>31</v>
      </c>
      <c r="I16" s="104"/>
      <c r="J16" s="61"/>
    </row>
    <row r="17" spans="1:10" ht="31.5" customHeight="1" x14ac:dyDescent="0.2">
      <c r="A17" s="54" t="s">
        <v>32</v>
      </c>
      <c r="B17" s="56"/>
      <c r="C17" s="104"/>
      <c r="D17" s="61"/>
      <c r="E17" s="57" t="s">
        <v>33</v>
      </c>
      <c r="F17" s="104"/>
      <c r="H17" s="57" t="s">
        <v>34</v>
      </c>
      <c r="I17" s="104"/>
      <c r="J17" s="61"/>
    </row>
    <row r="18" spans="1:10" ht="31.5" customHeight="1" x14ac:dyDescent="0.2">
      <c r="A18" s="57" t="s">
        <v>35</v>
      </c>
      <c r="B18" s="56"/>
      <c r="C18" s="104"/>
      <c r="D18" s="61"/>
      <c r="E18" s="57" t="s">
        <v>36</v>
      </c>
      <c r="F18" s="105"/>
      <c r="H18" s="57" t="s">
        <v>37</v>
      </c>
      <c r="I18" s="104"/>
    </row>
    <row r="19" spans="1:10" ht="22.5" customHeight="1" x14ac:dyDescent="0.2">
      <c r="A19" s="88"/>
      <c r="B19" s="89"/>
      <c r="C19" s="90"/>
      <c r="D19" s="90"/>
      <c r="E19" s="90"/>
      <c r="F19" s="88"/>
      <c r="G19" s="90"/>
      <c r="H19" s="90"/>
      <c r="I19" s="90"/>
    </row>
    <row r="20" spans="1:10" ht="31.5" customHeight="1" thickBot="1" x14ac:dyDescent="0.25">
      <c r="A20" s="57" t="s">
        <v>38</v>
      </c>
      <c r="B20" s="55"/>
      <c r="C20" s="104"/>
      <c r="D20" s="61"/>
      <c r="E20" s="57" t="s">
        <v>30</v>
      </c>
      <c r="F20" s="104"/>
      <c r="H20" s="54" t="s">
        <v>31</v>
      </c>
      <c r="I20" s="104"/>
      <c r="J20" s="61"/>
    </row>
    <row r="21" spans="1:10" ht="31.5" customHeight="1" thickBot="1" x14ac:dyDescent="0.25">
      <c r="A21" s="54" t="s">
        <v>32</v>
      </c>
      <c r="B21" s="56"/>
      <c r="C21" s="104"/>
      <c r="D21" s="61"/>
      <c r="E21" s="57" t="s">
        <v>33</v>
      </c>
      <c r="F21" s="104"/>
      <c r="H21" s="57" t="s">
        <v>34</v>
      </c>
      <c r="I21" s="104"/>
      <c r="J21" s="61"/>
    </row>
    <row r="22" spans="1:10" ht="31.5" customHeight="1" thickBot="1" x14ac:dyDescent="0.25">
      <c r="A22" s="57" t="s">
        <v>35</v>
      </c>
      <c r="B22" s="56"/>
      <c r="C22" s="104"/>
      <c r="D22" s="61"/>
      <c r="E22" s="57" t="s">
        <v>36</v>
      </c>
      <c r="F22" s="105"/>
      <c r="H22" s="57" t="s">
        <v>37</v>
      </c>
      <c r="I22" s="104"/>
    </row>
    <row r="23" spans="1:10" s="3" customFormat="1" ht="31.5" customHeight="1" thickBot="1" x14ac:dyDescent="0.25">
      <c r="A23" s="88"/>
      <c r="B23" s="89"/>
      <c r="C23" s="90"/>
      <c r="D23" s="90"/>
      <c r="E23" s="90"/>
      <c r="F23" s="88"/>
      <c r="G23" s="90"/>
      <c r="H23" s="90"/>
      <c r="I23" s="90"/>
    </row>
    <row r="24" spans="1:10" s="3" customFormat="1" ht="31.5" customHeight="1" thickBot="1" x14ac:dyDescent="0.25">
      <c r="A24" s="57" t="s">
        <v>39</v>
      </c>
      <c r="B24" s="58"/>
      <c r="C24" s="59"/>
      <c r="D24" s="60"/>
      <c r="E24" s="133"/>
      <c r="F24" s="60"/>
      <c r="H24" s="57" t="s">
        <v>30</v>
      </c>
      <c r="I24" s="104"/>
    </row>
    <row r="25" spans="1:10" ht="16" thickBot="1" x14ac:dyDescent="0.25">
      <c r="A25" s="63" t="s">
        <v>40</v>
      </c>
      <c r="B25" s="3"/>
      <c r="C25" s="3"/>
      <c r="D25" s="3"/>
      <c r="E25" s="3"/>
      <c r="F25" s="63"/>
      <c r="G25" s="3"/>
      <c r="H25" s="3"/>
      <c r="I25" s="3"/>
      <c r="J25" s="61"/>
    </row>
    <row r="26" spans="1:10" ht="31.5" customHeight="1" thickBot="1" x14ac:dyDescent="0.25">
      <c r="A26" s="57" t="s">
        <v>41</v>
      </c>
      <c r="B26" s="55"/>
      <c r="C26" s="104"/>
      <c r="D26" s="61"/>
      <c r="E26" s="57" t="s">
        <v>30</v>
      </c>
      <c r="F26" s="104"/>
      <c r="H26" s="54" t="s">
        <v>31</v>
      </c>
      <c r="I26" s="104"/>
      <c r="J26" s="61"/>
    </row>
    <row r="27" spans="1:10" ht="31.5" customHeight="1" thickBot="1" x14ac:dyDescent="0.25">
      <c r="A27" s="54" t="s">
        <v>32</v>
      </c>
      <c r="B27" s="56"/>
      <c r="C27" s="104"/>
      <c r="D27" s="61"/>
      <c r="E27" s="57" t="s">
        <v>33</v>
      </c>
      <c r="F27" s="104"/>
      <c r="H27" s="57" t="s">
        <v>34</v>
      </c>
      <c r="I27" s="104"/>
      <c r="J27" s="61"/>
    </row>
    <row r="28" spans="1:10" ht="31.5" customHeight="1" thickBot="1" x14ac:dyDescent="0.25">
      <c r="A28" s="57" t="s">
        <v>35</v>
      </c>
      <c r="B28" s="56"/>
      <c r="C28" s="104"/>
      <c r="D28" s="61"/>
      <c r="E28" s="57" t="s">
        <v>36</v>
      </c>
      <c r="F28" s="105"/>
      <c r="H28" s="57" t="s">
        <v>37</v>
      </c>
      <c r="I28" s="104"/>
    </row>
    <row r="29" spans="1:10" ht="31.5" customHeight="1" x14ac:dyDescent="0.2">
      <c r="A29" s="88"/>
      <c r="B29" s="89"/>
      <c r="C29" s="89"/>
      <c r="D29" s="89"/>
      <c r="E29" s="89"/>
      <c r="F29" s="88"/>
      <c r="G29" s="90"/>
      <c r="H29" s="90"/>
      <c r="I29" s="90"/>
    </row>
    <row r="30" spans="1:10" s="3" customFormat="1" ht="17" x14ac:dyDescent="0.2">
      <c r="A30" s="95" t="s">
        <v>42</v>
      </c>
      <c r="B30" s="96"/>
      <c r="C30" s="96"/>
      <c r="D30" s="96"/>
      <c r="E30" s="96"/>
      <c r="F30" s="97"/>
      <c r="G30" s="96"/>
      <c r="H30" s="96"/>
      <c r="I30" s="96"/>
    </row>
    <row r="31" spans="1:10" ht="16" thickBot="1" x14ac:dyDescent="0.25">
      <c r="A31" s="63" t="s">
        <v>43</v>
      </c>
      <c r="B31" s="3"/>
      <c r="C31" s="3"/>
      <c r="D31" s="3"/>
      <c r="E31" s="3"/>
      <c r="F31" s="63"/>
      <c r="G31" s="3"/>
      <c r="H31" s="3"/>
      <c r="I31" s="3"/>
    </row>
    <row r="32" spans="1:10" ht="31.5" customHeight="1" thickBot="1" x14ac:dyDescent="0.25">
      <c r="A32" s="27"/>
      <c r="B32" s="39" t="s">
        <v>44</v>
      </c>
      <c r="C32" s="38"/>
      <c r="D32" s="9" t="s">
        <v>45</v>
      </c>
      <c r="E32" s="39" t="s">
        <v>46</v>
      </c>
      <c r="F32" s="40"/>
      <c r="G32" s="38" t="s">
        <v>47</v>
      </c>
      <c r="H32" s="38" t="s">
        <v>48</v>
      </c>
      <c r="I32" s="40" t="s">
        <v>49</v>
      </c>
    </row>
    <row r="33" spans="1:9" ht="31.5" customHeight="1" thickBot="1" x14ac:dyDescent="0.25">
      <c r="A33" s="19">
        <v>1</v>
      </c>
      <c r="B33" s="110">
        <f>+C16</f>
        <v>0</v>
      </c>
      <c r="C33" s="111"/>
      <c r="D33" s="112" t="s">
        <v>50</v>
      </c>
      <c r="E33" s="107"/>
      <c r="F33" s="108"/>
      <c r="G33" s="109"/>
      <c r="H33" s="109"/>
      <c r="I33" s="109">
        <f>+I16</f>
        <v>0</v>
      </c>
    </row>
    <row r="34" spans="1:9" ht="31.5" customHeight="1" thickBot="1" x14ac:dyDescent="0.25">
      <c r="A34" s="19">
        <v>2</v>
      </c>
      <c r="B34" s="110">
        <f>+C20</f>
        <v>0</v>
      </c>
      <c r="C34" s="111"/>
      <c r="D34" s="78" t="s">
        <v>51</v>
      </c>
      <c r="E34" s="107"/>
      <c r="F34" s="108"/>
      <c r="G34" s="109"/>
      <c r="H34" s="109"/>
      <c r="I34" s="109">
        <f>+I20</f>
        <v>0</v>
      </c>
    </row>
    <row r="35" spans="1:9" ht="31.5" customHeight="1" thickBot="1" x14ac:dyDescent="0.25">
      <c r="A35" s="19">
        <v>3</v>
      </c>
      <c r="B35" s="110">
        <f>+C11</f>
        <v>0</v>
      </c>
      <c r="C35" s="111"/>
      <c r="D35" s="78" t="s">
        <v>52</v>
      </c>
      <c r="E35" s="107" t="s">
        <v>53</v>
      </c>
      <c r="F35" s="108"/>
      <c r="G35" s="109"/>
      <c r="H35" s="109"/>
      <c r="I35" s="109"/>
    </row>
    <row r="36" spans="1:9" ht="31.5" customHeight="1" thickBot="1" x14ac:dyDescent="0.25">
      <c r="A36" s="19">
        <v>4</v>
      </c>
      <c r="B36" s="110"/>
      <c r="C36" s="111"/>
      <c r="D36" s="78" t="s">
        <v>54</v>
      </c>
      <c r="E36" s="107"/>
      <c r="F36" s="108"/>
      <c r="G36" s="109"/>
      <c r="H36" s="109"/>
      <c r="I36" s="109"/>
    </row>
    <row r="37" spans="1:9" ht="31.5" customHeight="1" thickBot="1" x14ac:dyDescent="0.25">
      <c r="A37" s="19">
        <v>5</v>
      </c>
      <c r="B37" s="110"/>
      <c r="C37" s="111"/>
      <c r="D37" s="78" t="s">
        <v>54</v>
      </c>
      <c r="E37" s="107"/>
      <c r="F37" s="108"/>
      <c r="G37" s="109"/>
      <c r="H37" s="109"/>
      <c r="I37" s="109"/>
    </row>
    <row r="38" spans="1:9" ht="31.5" customHeight="1" thickBot="1" x14ac:dyDescent="0.25">
      <c r="A38" s="19">
        <v>6</v>
      </c>
      <c r="B38" s="110"/>
      <c r="C38" s="111"/>
      <c r="D38" s="78"/>
      <c r="E38" s="107"/>
      <c r="F38" s="108"/>
      <c r="G38" s="109"/>
      <c r="H38" s="109"/>
      <c r="I38" s="109"/>
    </row>
    <row r="39" spans="1:9" ht="31.5" customHeight="1" x14ac:dyDescent="0.2">
      <c r="A39" s="88"/>
      <c r="B39" s="89"/>
      <c r="C39" s="90"/>
      <c r="D39" s="90"/>
      <c r="E39" s="90"/>
      <c r="F39" s="88"/>
      <c r="G39" s="90"/>
      <c r="H39" s="90"/>
      <c r="I39" s="90"/>
    </row>
    <row r="40" spans="1:9" ht="31.5" customHeight="1" thickBot="1" x14ac:dyDescent="0.25">
      <c r="A40" s="95" t="s">
        <v>55</v>
      </c>
    </row>
    <row r="41" spans="1:9" ht="16" thickBot="1" x14ac:dyDescent="0.25">
      <c r="A41" s="57" t="s">
        <v>56</v>
      </c>
      <c r="B41" s="56"/>
      <c r="C41" s="55"/>
      <c r="D41" s="55"/>
      <c r="E41" s="115"/>
      <c r="F41" s="29" t="s">
        <v>57</v>
      </c>
      <c r="G41" s="104"/>
      <c r="H41" s="113"/>
      <c r="I41" s="114"/>
    </row>
    <row r="43" spans="1:9" ht="39" customHeight="1" thickBot="1" x14ac:dyDescent="0.25">
      <c r="A43" s="21" t="s">
        <v>58</v>
      </c>
    </row>
    <row r="44" spans="1:9" ht="39.75" customHeight="1" thickBot="1" x14ac:dyDescent="0.25">
      <c r="B44" s="6" t="s">
        <v>59</v>
      </c>
      <c r="C44" s="34" t="s">
        <v>60</v>
      </c>
      <c r="D44" s="4" t="s">
        <v>61</v>
      </c>
      <c r="E44" s="85" t="s">
        <v>62</v>
      </c>
      <c r="F44" s="30" t="s">
        <v>63</v>
      </c>
    </row>
    <row r="45" spans="1:9" ht="31.5" customHeight="1" thickBot="1" x14ac:dyDescent="0.25">
      <c r="B45" s="116">
        <f>+C16</f>
        <v>0</v>
      </c>
      <c r="C45" s="109"/>
      <c r="D45" s="106"/>
      <c r="E45" s="117"/>
      <c r="F45" s="118">
        <f>+Tabla4[[#This Row],[Columna3]]+Tabla4[[#This Row],[Columna4]]+Tabla4[[#This Row],[Columna5]]</f>
        <v>0</v>
      </c>
    </row>
    <row r="46" spans="1:9" ht="31.5" customHeight="1" thickBot="1" x14ac:dyDescent="0.25">
      <c r="B46" s="116">
        <f>+C20</f>
        <v>0</v>
      </c>
      <c r="C46" s="109"/>
      <c r="D46" s="106"/>
      <c r="E46" s="117"/>
      <c r="F46" s="118">
        <f>+Tabla4[[#This Row],[Columna3]]+Tabla4[[#This Row],[Columna4]]+Tabla4[[#This Row],[Columna5]]</f>
        <v>0</v>
      </c>
    </row>
    <row r="47" spans="1:9" ht="31.5" customHeight="1" thickBot="1" x14ac:dyDescent="0.25">
      <c r="B47" s="116">
        <f>+C26</f>
        <v>0</v>
      </c>
      <c r="C47" s="109"/>
      <c r="D47" s="106"/>
      <c r="E47" s="117"/>
      <c r="F47" s="118">
        <f>+Tabla4[[#This Row],[Columna3]]+Tabla4[[#This Row],[Columna4]]+Tabla4[[#This Row],[Columna5]]</f>
        <v>0</v>
      </c>
    </row>
    <row r="48" spans="1:9" ht="17" thickBot="1" x14ac:dyDescent="0.25">
      <c r="B48" s="7"/>
      <c r="C48" s="8"/>
      <c r="D48" s="8"/>
      <c r="E48" s="8" t="s">
        <v>64</v>
      </c>
      <c r="F48" s="119">
        <f>SUM(F45:F47)</f>
        <v>0</v>
      </c>
    </row>
    <row r="49" spans="1:9" ht="15" customHeight="1" thickBot="1" x14ac:dyDescent="0.25">
      <c r="B49" s="3"/>
    </row>
    <row r="50" spans="1:9" ht="31.5" customHeight="1" x14ac:dyDescent="0.2">
      <c r="A50" s="86" t="s">
        <v>65</v>
      </c>
      <c r="B50" s="67"/>
      <c r="C50" s="67"/>
      <c r="D50" s="67"/>
      <c r="E50" s="67"/>
      <c r="F50" s="67"/>
      <c r="G50" s="67"/>
      <c r="H50" s="68"/>
    </row>
    <row r="51" spans="1:9" ht="31.5" customHeight="1" thickBot="1" x14ac:dyDescent="0.25">
      <c r="A51" s="69"/>
      <c r="B51" s="70"/>
      <c r="C51" s="70"/>
      <c r="D51" s="70"/>
      <c r="E51" s="70"/>
      <c r="F51" s="71"/>
      <c r="G51" s="70"/>
      <c r="H51" s="72"/>
    </row>
    <row r="52" spans="1:9" s="3" customFormat="1" ht="31.5" customHeight="1" thickBot="1" x14ac:dyDescent="0.25">
      <c r="A52" s="21" t="s">
        <v>66</v>
      </c>
      <c r="B52" s="2"/>
      <c r="C52" s="2"/>
      <c r="D52" s="2"/>
      <c r="E52" s="2"/>
      <c r="F52" s="19"/>
      <c r="G52" s="2"/>
      <c r="H52" s="2"/>
      <c r="I52" s="2"/>
    </row>
    <row r="53" spans="1:9" s="3" customFormat="1" ht="31.5" customHeight="1" thickBot="1" x14ac:dyDescent="0.25">
      <c r="A53" s="63"/>
      <c r="B53" s="22" t="s">
        <v>67</v>
      </c>
      <c r="C53" s="8"/>
      <c r="D53" s="59"/>
      <c r="E53" s="60"/>
      <c r="F53" s="40" t="s">
        <v>68</v>
      </c>
      <c r="G53" s="2"/>
      <c r="H53" s="2"/>
    </row>
    <row r="54" spans="1:9" s="3" customFormat="1" ht="23.25" customHeight="1" thickBot="1" x14ac:dyDescent="0.25">
      <c r="A54" s="63"/>
      <c r="B54" s="22" t="s">
        <v>69</v>
      </c>
      <c r="C54" s="9"/>
      <c r="D54" s="59"/>
      <c r="E54" s="145">
        <f>+G74-Tabla4[[#This Row],[Columna6]]</f>
        <v>0</v>
      </c>
      <c r="F54" s="120">
        <v>0</v>
      </c>
      <c r="G54" s="2" t="s">
        <v>70</v>
      </c>
      <c r="H54" s="2"/>
    </row>
    <row r="55" spans="1:9" s="3" customFormat="1" ht="23.25" customHeight="1" thickBot="1" x14ac:dyDescent="0.25">
      <c r="A55" s="63"/>
      <c r="B55" s="22" t="s">
        <v>71</v>
      </c>
      <c r="C55" s="9"/>
      <c r="D55" s="59"/>
      <c r="E55" s="145">
        <f>+F95-Tabla4[[#This Row],[Columna6]]</f>
        <v>0</v>
      </c>
      <c r="F55" s="120">
        <v>0</v>
      </c>
      <c r="G55" s="2" t="s">
        <v>72</v>
      </c>
      <c r="H55" s="2"/>
    </row>
    <row r="56" spans="1:9" s="3" customFormat="1" ht="23.25" customHeight="1" thickBot="1" x14ac:dyDescent="0.25">
      <c r="A56" s="63"/>
      <c r="B56" s="22" t="s">
        <v>73</v>
      </c>
      <c r="C56" s="9"/>
      <c r="D56" s="59"/>
      <c r="E56" s="60"/>
      <c r="F56" s="120">
        <v>0</v>
      </c>
      <c r="G56" s="2"/>
      <c r="H56" s="2"/>
    </row>
    <row r="57" spans="1:9" s="3" customFormat="1" ht="23.25" customHeight="1" thickBot="1" x14ac:dyDescent="0.25">
      <c r="A57" s="63"/>
      <c r="B57" s="22" t="s">
        <v>74</v>
      </c>
      <c r="C57" s="9"/>
      <c r="D57" s="59"/>
      <c r="E57" s="60"/>
      <c r="F57" s="120">
        <v>0</v>
      </c>
      <c r="G57" s="2"/>
      <c r="H57" s="2"/>
    </row>
    <row r="58" spans="1:9" s="3" customFormat="1" ht="23.25" customHeight="1" thickBot="1" x14ac:dyDescent="0.25">
      <c r="A58" s="63"/>
      <c r="B58" s="22" t="s">
        <v>75</v>
      </c>
      <c r="C58" s="9"/>
      <c r="D58" s="59"/>
      <c r="E58" s="60"/>
      <c r="F58" s="120">
        <v>0</v>
      </c>
      <c r="G58" s="2"/>
      <c r="H58" s="2"/>
    </row>
    <row r="59" spans="1:9" s="3" customFormat="1" ht="23.25" customHeight="1" thickBot="1" x14ac:dyDescent="0.25">
      <c r="A59" s="63"/>
      <c r="B59" s="22" t="s">
        <v>76</v>
      </c>
      <c r="C59" s="9"/>
      <c r="D59" s="59"/>
      <c r="E59" s="60"/>
      <c r="F59" s="120">
        <v>0</v>
      </c>
      <c r="G59" s="2"/>
      <c r="H59" s="2"/>
    </row>
    <row r="60" spans="1:9" s="3" customFormat="1" ht="23.25" customHeight="1" thickBot="1" x14ac:dyDescent="0.25">
      <c r="A60" s="63"/>
      <c r="B60" s="22" t="s">
        <v>77</v>
      </c>
      <c r="C60" s="9"/>
      <c r="D60" s="59"/>
      <c r="E60" s="60"/>
      <c r="F60" s="120">
        <v>0</v>
      </c>
      <c r="G60" s="2"/>
      <c r="H60" s="2"/>
    </row>
    <row r="61" spans="1:9" s="3" customFormat="1" ht="23.25" customHeight="1" thickBot="1" x14ac:dyDescent="0.25">
      <c r="A61" s="63"/>
      <c r="B61" s="22" t="s">
        <v>78</v>
      </c>
      <c r="C61" s="9"/>
      <c r="D61" s="59"/>
      <c r="E61" s="60"/>
      <c r="F61" s="120">
        <v>0</v>
      </c>
      <c r="G61" s="2"/>
      <c r="H61" s="2"/>
    </row>
    <row r="62" spans="1:9" s="3" customFormat="1" ht="23.25" customHeight="1" thickBot="1" x14ac:dyDescent="0.25">
      <c r="A62" s="63"/>
      <c r="B62" s="22" t="s">
        <v>79</v>
      </c>
      <c r="C62" s="9"/>
      <c r="D62" s="59"/>
      <c r="E62" s="60"/>
      <c r="F62" s="120">
        <v>0</v>
      </c>
      <c r="G62" s="2"/>
      <c r="H62" s="2"/>
    </row>
    <row r="63" spans="1:9" s="3" customFormat="1" ht="23.25" customHeight="1" thickBot="1" x14ac:dyDescent="0.25">
      <c r="A63" s="63"/>
      <c r="B63" s="22" t="s">
        <v>80</v>
      </c>
      <c r="C63" s="9"/>
      <c r="D63" s="59"/>
      <c r="E63" s="60"/>
      <c r="F63" s="120">
        <v>0</v>
      </c>
      <c r="G63" s="2"/>
      <c r="H63" s="2"/>
    </row>
    <row r="64" spans="1:9" ht="30" customHeight="1" thickBot="1" x14ac:dyDescent="0.25">
      <c r="B64" s="22" t="s">
        <v>81</v>
      </c>
      <c r="C64" s="47"/>
      <c r="D64" s="73"/>
      <c r="E64" s="94" t="s">
        <v>82</v>
      </c>
      <c r="F64" s="121">
        <f>SUM(F54:F63)</f>
        <v>0</v>
      </c>
      <c r="G64" s="2" t="s">
        <v>83</v>
      </c>
      <c r="I64" s="3"/>
    </row>
    <row r="65" spans="1:12" x14ac:dyDescent="0.2">
      <c r="A65" s="86" t="s">
        <v>84</v>
      </c>
      <c r="B65" s="67"/>
      <c r="C65" s="67"/>
      <c r="D65" s="67"/>
      <c r="E65" s="67"/>
      <c r="F65" s="67"/>
      <c r="G65" s="67"/>
      <c r="H65" s="68"/>
    </row>
    <row r="66" spans="1:12" ht="16" thickBot="1" x14ac:dyDescent="0.25">
      <c r="A66" s="74" t="s">
        <v>85</v>
      </c>
      <c r="B66" s="75"/>
      <c r="C66" s="75"/>
      <c r="D66" s="75"/>
      <c r="E66" s="75"/>
      <c r="F66" s="76"/>
      <c r="G66" s="75"/>
      <c r="H66" s="77"/>
    </row>
    <row r="67" spans="1:12" x14ac:dyDescent="0.2">
      <c r="B67" s="10"/>
    </row>
    <row r="68" spans="1:12" ht="31.5" customHeight="1" thickBot="1" x14ac:dyDescent="0.25">
      <c r="A68" s="21" t="s">
        <v>86</v>
      </c>
    </row>
    <row r="69" spans="1:12" ht="31.5" customHeight="1" thickBot="1" x14ac:dyDescent="0.25">
      <c r="B69" s="41" t="s">
        <v>87</v>
      </c>
      <c r="C69" s="11"/>
      <c r="D69" s="17" t="s">
        <v>88</v>
      </c>
      <c r="E69" s="12" t="s">
        <v>89</v>
      </c>
      <c r="F69" s="31"/>
      <c r="G69" s="85" t="s">
        <v>90</v>
      </c>
      <c r="H69" s="13"/>
    </row>
    <row r="70" spans="1:12" ht="31.5" customHeight="1" thickBot="1" x14ac:dyDescent="0.25">
      <c r="B70" s="134"/>
      <c r="C70" s="102"/>
      <c r="D70" s="120"/>
      <c r="E70" s="123" t="s">
        <v>91</v>
      </c>
      <c r="F70" s="124"/>
      <c r="G70" s="118">
        <v>0</v>
      </c>
      <c r="H70" s="64"/>
    </row>
    <row r="71" spans="1:12" ht="31.5" customHeight="1" thickBot="1" x14ac:dyDescent="0.25">
      <c r="B71" s="122"/>
      <c r="C71" s="102"/>
      <c r="D71" s="120"/>
      <c r="E71" s="123"/>
      <c r="F71" s="124"/>
      <c r="G71" s="118">
        <v>0</v>
      </c>
      <c r="H71" s="64"/>
    </row>
    <row r="72" spans="1:12" ht="31.5" customHeight="1" thickBot="1" x14ac:dyDescent="0.25">
      <c r="B72" s="122"/>
      <c r="C72" s="102"/>
      <c r="D72" s="120"/>
      <c r="E72" s="123"/>
      <c r="F72" s="124"/>
      <c r="G72" s="118">
        <v>0</v>
      </c>
      <c r="H72" s="64"/>
      <c r="L72" s="14"/>
    </row>
    <row r="73" spans="1:12" ht="31.5" customHeight="1" thickBot="1" x14ac:dyDescent="0.25">
      <c r="B73" s="122"/>
      <c r="C73" s="102"/>
      <c r="D73" s="120"/>
      <c r="E73" s="123"/>
      <c r="F73" s="124"/>
      <c r="G73" s="118">
        <v>0</v>
      </c>
      <c r="H73" s="64"/>
      <c r="L73" s="14"/>
    </row>
    <row r="74" spans="1:12" ht="32.25" customHeight="1" thickBot="1" x14ac:dyDescent="0.25">
      <c r="B74" s="101"/>
      <c r="C74" s="102"/>
      <c r="D74" s="79"/>
      <c r="E74" s="45" t="s">
        <v>92</v>
      </c>
      <c r="F74" s="46"/>
      <c r="G74" s="119">
        <f>SUBTOTAL(109,G70:G73)</f>
        <v>0</v>
      </c>
      <c r="H74" s="100" t="s">
        <v>93</v>
      </c>
    </row>
    <row r="75" spans="1:12" x14ac:dyDescent="0.2">
      <c r="B75" s="10"/>
    </row>
    <row r="76" spans="1:12" ht="31.5" customHeight="1" thickBot="1" x14ac:dyDescent="0.25">
      <c r="A76" s="21" t="s">
        <v>94</v>
      </c>
    </row>
    <row r="77" spans="1:12" ht="42.75" customHeight="1" thickBot="1" x14ac:dyDescent="0.25">
      <c r="B77" s="23" t="s">
        <v>67</v>
      </c>
      <c r="C77" s="56"/>
      <c r="D77" s="34" t="s">
        <v>95</v>
      </c>
      <c r="E77" s="4" t="s">
        <v>96</v>
      </c>
      <c r="F77" s="53" t="s">
        <v>97</v>
      </c>
      <c r="G77" s="53" t="s">
        <v>98</v>
      </c>
      <c r="H77" s="32" t="s">
        <v>99</v>
      </c>
    </row>
    <row r="78" spans="1:12" ht="31.5" customHeight="1" thickBot="1" x14ac:dyDescent="0.25">
      <c r="B78" s="24" t="s">
        <v>100</v>
      </c>
      <c r="C78" s="56"/>
      <c r="D78" s="78"/>
      <c r="E78" s="78"/>
      <c r="F78" s="80"/>
      <c r="G78" s="80"/>
      <c r="H78" s="118">
        <f>Tabla4[[#This Row],[Columna4]]+Tabla4[[#This Row],[Columna5]]+Tabla4[[#This Row],[Columna6]]+Tabla4[[#This Row],[Columna7]]</f>
        <v>0</v>
      </c>
    </row>
    <row r="79" spans="1:12" ht="31.5" customHeight="1" thickBot="1" x14ac:dyDescent="0.25">
      <c r="B79" s="24" t="s">
        <v>101</v>
      </c>
      <c r="C79" s="56"/>
      <c r="D79" s="78"/>
      <c r="E79" s="78"/>
      <c r="F79" s="80"/>
      <c r="G79" s="80"/>
      <c r="H79" s="118">
        <f>Tabla4[[#This Row],[Columna4]]+Tabla4[[#This Row],[Columna5]]+Tabla4[[#This Row],[Columna6]]+Tabla4[[#This Row],[Columna7]]</f>
        <v>0</v>
      </c>
    </row>
    <row r="80" spans="1:12" ht="31.5" customHeight="1" thickBot="1" x14ac:dyDescent="0.25">
      <c r="B80" s="24" t="s">
        <v>102</v>
      </c>
      <c r="C80" s="56"/>
      <c r="D80" s="78"/>
      <c r="E80" s="78"/>
      <c r="F80" s="80"/>
      <c r="G80" s="80"/>
      <c r="H80" s="118">
        <f>Tabla4[[#This Row],[Columna4]]+Tabla4[[#This Row],[Columna5]]+Tabla4[[#This Row],[Columna6]]+Tabla4[[#This Row],[Columna7]]</f>
        <v>0</v>
      </c>
    </row>
    <row r="81" spans="1:9" ht="31.5" customHeight="1" thickBot="1" x14ac:dyDescent="0.25">
      <c r="B81" s="24" t="s">
        <v>103</v>
      </c>
      <c r="C81" s="56"/>
      <c r="D81" s="78"/>
      <c r="E81" s="81"/>
      <c r="F81" s="80"/>
      <c r="G81" s="80"/>
      <c r="H81" s="118">
        <f>Tabla4[[#This Row],[Columna4]]+Tabla4[[#This Row],[Columna5]]+Tabla4[[#This Row],[Columna6]]+Tabla4[[#This Row],[Columna7]]</f>
        <v>0</v>
      </c>
    </row>
    <row r="82" spans="1:9" ht="31.5" customHeight="1" thickBot="1" x14ac:dyDescent="0.25">
      <c r="B82" s="24" t="s">
        <v>104</v>
      </c>
      <c r="C82" s="56"/>
      <c r="D82" s="78"/>
      <c r="E82" s="78"/>
      <c r="F82" s="80"/>
      <c r="G82" s="80"/>
      <c r="H82" s="118">
        <f>Tabla4[[#This Row],[Columna4]]+Tabla4[[#This Row],[Columna5]]+Tabla4[[#This Row],[Columna6]]+Tabla4[[#This Row],[Columna7]]</f>
        <v>0</v>
      </c>
    </row>
    <row r="83" spans="1:9" ht="31.5" customHeight="1" thickBot="1" x14ac:dyDescent="0.25">
      <c r="B83" s="24" t="s">
        <v>105</v>
      </c>
      <c r="C83" s="56"/>
      <c r="D83" s="78"/>
      <c r="E83" s="130"/>
      <c r="F83" s="131"/>
      <c r="G83" s="131"/>
      <c r="H83" s="118">
        <f>Tabla4[[#This Row],[Columna4]]+Tabla4[[#This Row],[Columna5]]+Tabla4[[#This Row],[Columna6]]+Tabla4[[#This Row],[Columna7]]</f>
        <v>0</v>
      </c>
    </row>
    <row r="84" spans="1:9" ht="30.75" customHeight="1" thickBot="1" x14ac:dyDescent="0.25">
      <c r="B84" s="19"/>
      <c r="E84" s="7" t="s">
        <v>64</v>
      </c>
      <c r="F84" s="132"/>
      <c r="G84" s="56"/>
      <c r="H84" s="119">
        <f>SUBTOTAL(109,H78:H83)</f>
        <v>0</v>
      </c>
    </row>
    <row r="85" spans="1:9" x14ac:dyDescent="0.2">
      <c r="A85" s="63" t="s">
        <v>106</v>
      </c>
    </row>
    <row r="86" spans="1:9" x14ac:dyDescent="0.2">
      <c r="A86" s="63" t="s">
        <v>107</v>
      </c>
    </row>
    <row r="87" spans="1:9" x14ac:dyDescent="0.2">
      <c r="B87" s="5"/>
    </row>
    <row r="88" spans="1:9" s="35" customFormat="1" ht="31.5" customHeight="1" thickBot="1" x14ac:dyDescent="0.25">
      <c r="A88" s="25" t="s">
        <v>155</v>
      </c>
      <c r="B88" s="2"/>
      <c r="C88" s="2"/>
      <c r="D88" s="2"/>
      <c r="E88" s="2"/>
      <c r="F88" s="19"/>
      <c r="G88" s="2"/>
      <c r="H88" s="2"/>
      <c r="I88" s="2"/>
    </row>
    <row r="89" spans="1:9" ht="31.5" customHeight="1" thickBot="1" x14ac:dyDescent="0.25">
      <c r="A89" s="82"/>
      <c r="B89" s="18" t="s">
        <v>108</v>
      </c>
      <c r="C89" s="42" t="s">
        <v>109</v>
      </c>
      <c r="D89" s="153"/>
      <c r="E89" s="154" t="s">
        <v>110</v>
      </c>
      <c r="F89" s="85" t="s">
        <v>111</v>
      </c>
      <c r="G89" s="35"/>
      <c r="H89" s="35"/>
      <c r="I89" s="35"/>
    </row>
    <row r="90" spans="1:9" ht="31.5" customHeight="1" thickBot="1" x14ac:dyDescent="0.25">
      <c r="B90" s="115"/>
      <c r="C90" s="106"/>
      <c r="D90" s="106"/>
      <c r="E90" s="155">
        <v>0</v>
      </c>
      <c r="F90" s="118">
        <v>0</v>
      </c>
    </row>
    <row r="91" spans="1:9" ht="31.5" customHeight="1" thickBot="1" x14ac:dyDescent="0.25">
      <c r="B91" s="115"/>
      <c r="C91" s="125"/>
      <c r="D91" s="106"/>
      <c r="E91" s="155">
        <v>0</v>
      </c>
      <c r="F91" s="118">
        <v>0</v>
      </c>
    </row>
    <row r="92" spans="1:9" ht="31.5" customHeight="1" thickBot="1" x14ac:dyDescent="0.25">
      <c r="B92" s="115"/>
      <c r="C92" s="125"/>
      <c r="D92" s="106"/>
      <c r="E92" s="155">
        <v>0</v>
      </c>
      <c r="F92" s="118">
        <v>0</v>
      </c>
    </row>
    <row r="93" spans="1:9" ht="31.5" customHeight="1" thickBot="1" x14ac:dyDescent="0.25">
      <c r="B93" s="115"/>
      <c r="C93" s="125"/>
      <c r="D93" s="106"/>
      <c r="E93" s="155">
        <v>0</v>
      </c>
      <c r="F93" s="118">
        <v>0</v>
      </c>
    </row>
    <row r="94" spans="1:9" ht="31.5" customHeight="1" thickBot="1" x14ac:dyDescent="0.25">
      <c r="B94" s="115"/>
      <c r="C94" s="125"/>
      <c r="D94" s="106"/>
      <c r="E94" s="155">
        <v>0</v>
      </c>
      <c r="F94" s="118">
        <v>0</v>
      </c>
    </row>
    <row r="95" spans="1:9" ht="33" thickBot="1" x14ac:dyDescent="0.25">
      <c r="B95" s="12" t="s">
        <v>112</v>
      </c>
      <c r="C95" s="126"/>
      <c r="D95" s="126"/>
      <c r="E95" s="156">
        <f>SUM(E90:E94)</f>
        <v>0</v>
      </c>
      <c r="F95" s="119">
        <f>SUM(F90:F94)</f>
        <v>0</v>
      </c>
    </row>
    <row r="96" spans="1:9" x14ac:dyDescent="0.2">
      <c r="B96" s="3"/>
    </row>
    <row r="97" spans="1:9" x14ac:dyDescent="0.2">
      <c r="B97" s="43"/>
      <c r="C97" s="66"/>
      <c r="D97" s="66"/>
      <c r="E97" s="44"/>
      <c r="F97" s="44"/>
    </row>
    <row r="98" spans="1:9" x14ac:dyDescent="0.2">
      <c r="A98" s="19" t="s">
        <v>113</v>
      </c>
      <c r="E98" s="44"/>
      <c r="F98" s="44"/>
    </row>
    <row r="99" spans="1:9" x14ac:dyDescent="0.2">
      <c r="B99" s="15"/>
      <c r="C99" s="15"/>
      <c r="D99" s="15"/>
      <c r="E99" s="15"/>
      <c r="F99" s="65"/>
      <c r="G99" s="64"/>
      <c r="H99" s="64"/>
    </row>
    <row r="100" spans="1:9" ht="31.5" customHeight="1" thickBot="1" x14ac:dyDescent="0.25">
      <c r="A100" s="21" t="s">
        <v>114</v>
      </c>
    </row>
    <row r="101" spans="1:9" ht="31.5" customHeight="1" thickBot="1" x14ac:dyDescent="0.25">
      <c r="A101" s="26" t="s">
        <v>115</v>
      </c>
      <c r="B101" s="55"/>
      <c r="C101" s="8"/>
      <c r="D101" s="55"/>
      <c r="E101" s="40"/>
      <c r="F101" s="30" t="s">
        <v>116</v>
      </c>
    </row>
    <row r="102" spans="1:9" ht="31.5" customHeight="1" thickBot="1" x14ac:dyDescent="0.25">
      <c r="A102" s="26" t="s">
        <v>157</v>
      </c>
      <c r="B102" s="55"/>
      <c r="C102" s="8"/>
      <c r="D102" s="55"/>
      <c r="E102" s="40"/>
      <c r="F102" s="119">
        <f>+H84</f>
        <v>0</v>
      </c>
    </row>
    <row r="103" spans="1:9" ht="31.5" customHeight="1" thickBot="1" x14ac:dyDescent="0.25">
      <c r="A103" s="26" t="s">
        <v>156</v>
      </c>
      <c r="B103" s="55"/>
      <c r="C103" s="8"/>
      <c r="D103" s="55"/>
      <c r="E103" s="40"/>
      <c r="F103" s="119">
        <f>+F95</f>
        <v>0</v>
      </c>
    </row>
    <row r="104" spans="1:9" ht="16" thickBot="1" x14ac:dyDescent="0.25">
      <c r="A104" s="26" t="s">
        <v>117</v>
      </c>
      <c r="B104" s="55"/>
      <c r="C104" s="8"/>
      <c r="D104" s="55"/>
      <c r="E104" s="40"/>
      <c r="F104" s="119">
        <f>+F102-F103</f>
        <v>0</v>
      </c>
    </row>
    <row r="105" spans="1:9" x14ac:dyDescent="0.2">
      <c r="B105" s="83"/>
    </row>
    <row r="106" spans="1:9" x14ac:dyDescent="0.2">
      <c r="A106" s="92" t="s">
        <v>158</v>
      </c>
      <c r="B106" s="135"/>
      <c r="C106" s="136"/>
      <c r="D106" s="136"/>
      <c r="E106" s="136"/>
      <c r="F106" s="137"/>
      <c r="G106" s="136"/>
      <c r="H106" s="136"/>
      <c r="I106" s="136"/>
    </row>
    <row r="107" spans="1:9" ht="16.5" customHeight="1" x14ac:dyDescent="0.2">
      <c r="A107" s="62" t="s">
        <v>118</v>
      </c>
      <c r="F107" s="33">
        <f ca="1">NOW()</f>
        <v>45238.422901620368</v>
      </c>
    </row>
    <row r="108" spans="1:9" ht="22.5" customHeight="1" x14ac:dyDescent="0.2">
      <c r="A108" s="139" t="s">
        <v>119</v>
      </c>
      <c r="B108" s="140"/>
      <c r="C108" s="141"/>
      <c r="D108" s="141"/>
      <c r="E108" s="141"/>
      <c r="F108" s="142"/>
      <c r="G108" s="141"/>
      <c r="H108" s="141"/>
      <c r="I108" s="141"/>
    </row>
    <row r="109" spans="1:9" x14ac:dyDescent="0.2">
      <c r="C109" s="5"/>
    </row>
    <row r="110" spans="1:9" x14ac:dyDescent="0.2">
      <c r="A110" s="21" t="s">
        <v>120</v>
      </c>
      <c r="B110" s="63"/>
      <c r="C110" s="63"/>
      <c r="D110" s="63"/>
      <c r="E110" s="63"/>
      <c r="F110" s="63"/>
      <c r="G110" s="63"/>
      <c r="H110" s="63"/>
      <c r="I110" s="63"/>
    </row>
    <row r="111" spans="1:9" s="16" customFormat="1" x14ac:dyDescent="0.2">
      <c r="A111" s="98" t="s">
        <v>121</v>
      </c>
      <c r="B111" s="83"/>
      <c r="C111" s="2"/>
      <c r="D111" s="2"/>
      <c r="E111" s="2"/>
      <c r="F111" s="19"/>
      <c r="G111" s="2"/>
      <c r="H111" s="2"/>
      <c r="I111" s="2"/>
    </row>
    <row r="112" spans="1:9" s="16" customFormat="1" x14ac:dyDescent="0.2">
      <c r="A112" s="98" t="s">
        <v>122</v>
      </c>
      <c r="B112" s="83"/>
      <c r="C112" s="2"/>
      <c r="D112" s="2"/>
      <c r="E112" s="2"/>
      <c r="F112" s="19"/>
      <c r="G112" s="2"/>
      <c r="H112" s="2"/>
      <c r="I112" s="2"/>
    </row>
    <row r="113" spans="1:9" s="16" customFormat="1" x14ac:dyDescent="0.2">
      <c r="A113" s="98" t="s">
        <v>123</v>
      </c>
      <c r="B113" s="83"/>
      <c r="C113" s="2"/>
      <c r="D113" s="2"/>
      <c r="E113" s="2"/>
      <c r="F113" s="19"/>
      <c r="G113" s="2"/>
      <c r="H113" s="2"/>
      <c r="I113" s="2"/>
    </row>
    <row r="114" spans="1:9" s="16" customFormat="1" x14ac:dyDescent="0.2">
      <c r="A114" s="99" t="s">
        <v>124</v>
      </c>
      <c r="B114" s="83"/>
      <c r="C114" s="2"/>
      <c r="D114" s="2"/>
      <c r="E114" s="2"/>
      <c r="F114" s="19"/>
      <c r="G114" s="2"/>
      <c r="H114" s="2"/>
      <c r="I114" s="2"/>
    </row>
    <row r="115" spans="1:9" s="16" customFormat="1" x14ac:dyDescent="0.2">
      <c r="A115" s="98" t="s">
        <v>125</v>
      </c>
      <c r="B115" s="83"/>
      <c r="C115" s="2"/>
      <c r="D115" s="2"/>
      <c r="E115" s="2"/>
      <c r="F115" s="19"/>
      <c r="G115" s="2"/>
      <c r="H115" s="2"/>
      <c r="I115" s="2"/>
    </row>
    <row r="116" spans="1:9" s="16" customFormat="1" x14ac:dyDescent="0.2">
      <c r="A116" s="98" t="s">
        <v>126</v>
      </c>
      <c r="B116" s="83"/>
      <c r="C116" s="2"/>
      <c r="D116" s="2"/>
      <c r="E116" s="2"/>
      <c r="F116" s="19"/>
      <c r="G116" s="2"/>
      <c r="H116" s="2"/>
      <c r="I116" s="2"/>
    </row>
    <row r="117" spans="1:9" x14ac:dyDescent="0.2">
      <c r="A117" s="28"/>
    </row>
  </sheetData>
  <protectedRanges>
    <protectedRange sqref="I13" name="Rango2"/>
    <protectedRange sqref="I11:I12 I16:I18 C11:C13 C16:D18 C20:D22 F20:F21 I20:I22 I24 I26:I28 F26:F27 C26:D28 F11:F13 F16:F17" name="datos estudiante"/>
  </protectedRanges>
  <customSheetViews>
    <customSheetView guid="{36CC7422-7B51-4647-8A9F-BFE06FE0E4B3}">
      <selection sqref="A1:I1048576"/>
      <pageMargins left="0" right="0" top="0" bottom="0" header="0" footer="0"/>
      <pageSetup paperSize="9" orientation="portrait" verticalDpi="0" r:id="rId1"/>
    </customSheetView>
  </customSheetViews>
  <mergeCells count="6">
    <mergeCell ref="A1:B4"/>
    <mergeCell ref="C1:G2"/>
    <mergeCell ref="C3:G4"/>
    <mergeCell ref="H3:I4"/>
    <mergeCell ref="H1:I1"/>
    <mergeCell ref="H2:I2"/>
  </mergeCells>
  <phoneticPr fontId="19" type="noConversion"/>
  <dataValidations count="1">
    <dataValidation type="whole" allowBlank="1" showInputMessage="1" showErrorMessage="1" sqref="F18 G70:G73 F28 E90:F94 H78:H83 F22 F45:F47 F54:F63" xr:uid="{18A83164-3018-4B87-8803-C0FBDB09AC0E}">
      <formula1>0</formula1>
      <formula2>10000</formula2>
    </dataValidation>
  </dataValidations>
  <hyperlinks>
    <hyperlink ref="A116" r:id="rId2" display="mailto:lorenap@uhemisferios.edu.ec" xr:uid="{00000000-0004-0000-0000-000000000000}"/>
    <hyperlink ref="A8" r:id="rId3" display="lorenap@uhemisferios.edu.ec; hasta el 30 de julio 2021." xr:uid="{00000000-0004-0000-0000-000001000000}"/>
  </hyperlinks>
  <pageMargins left="0.70866141732283472" right="0.27559055118110237" top="0.78740157480314965" bottom="0.62992125984251968" header="0.31496062992125984" footer="0.31496062992125984"/>
  <pageSetup paperSize="9" scale="48" fitToHeight="0" orientation="portrait" r:id="rId4"/>
  <headerFooter>
    <oddHeader>&amp;F</oddHeader>
    <oddFooter xml:space="preserve">&amp;L&amp;F&amp;CPágina &amp;P&amp;R&amp;A
</oddFooter>
  </headerFooter>
  <rowBreaks count="2" manualBreakCount="2">
    <brk id="51" max="8" man="1"/>
    <brk id="99" max="8" man="1"/>
  </rowBreaks>
  <drawing r:id="rId5"/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45DD27A-60B2-498A-B02B-52542A22436E}">
          <x14:formula1>
            <xm:f>RESUMEN!$A$10:$A$19</xm:f>
          </x14:formula1>
          <xm:sqref>I13</xm:sqref>
        </x14:dataValidation>
        <x14:dataValidation type="list" allowBlank="1" showInputMessage="1" showErrorMessage="1" xr:uid="{69C177C0-4F01-42CD-ACCD-AC11591BDFBA}">
          <x14:formula1>
            <xm:f>RESUMEN!$B$10:$B$15</xm:f>
          </x14:formula1>
          <xm:sqref>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19"/>
  <sheetViews>
    <sheetView workbookViewId="0">
      <selection activeCell="A4" sqref="A4"/>
    </sheetView>
  </sheetViews>
  <sheetFormatPr baseColWidth="10" defaultColWidth="11.5" defaultRowHeight="15" x14ac:dyDescent="0.2"/>
  <cols>
    <col min="1" max="1" width="29" customWidth="1"/>
    <col min="2" max="3" width="16.5" customWidth="1"/>
    <col min="4" max="4" width="22.83203125" customWidth="1"/>
    <col min="5" max="5" width="12.1640625" customWidth="1"/>
    <col min="6" max="11" width="21" customWidth="1"/>
  </cols>
  <sheetData>
    <row r="3" spans="1:12" s="48" customFormat="1" x14ac:dyDescent="0.2">
      <c r="A3" s="48" t="s">
        <v>18</v>
      </c>
      <c r="B3" s="48" t="s">
        <v>127</v>
      </c>
      <c r="C3" s="48" t="s">
        <v>128</v>
      </c>
      <c r="D3" s="48" t="s">
        <v>129</v>
      </c>
      <c r="E3" s="48" t="s">
        <v>130</v>
      </c>
      <c r="F3" s="48" t="s">
        <v>131</v>
      </c>
      <c r="G3" s="48" t="s">
        <v>132</v>
      </c>
      <c r="H3" s="48" t="s">
        <v>133</v>
      </c>
      <c r="I3" s="48" t="s">
        <v>134</v>
      </c>
      <c r="J3" s="48" t="s">
        <v>135</v>
      </c>
      <c r="K3" s="48" t="s">
        <v>136</v>
      </c>
      <c r="L3" s="48" t="s">
        <v>159</v>
      </c>
    </row>
    <row r="4" spans="1:12" x14ac:dyDescent="0.2">
      <c r="A4">
        <f>+FORMULARIO!C11</f>
        <v>0</v>
      </c>
      <c r="B4">
        <f>+Autoidentificacion</f>
        <v>0</v>
      </c>
      <c r="C4">
        <f>+FORMULARIO!C12</f>
        <v>0</v>
      </c>
      <c r="D4" s="148">
        <f>+Tabla3[[#This Row],[Ingresos]]-Tabla3[[#This Row],[Gastos]]+Tabla3[[#This Row],[EDUCACION UHE]]</f>
        <v>0</v>
      </c>
      <c r="E4">
        <f>+FORMULARIO!I13</f>
        <v>0</v>
      </c>
      <c r="F4">
        <f>+FORMULARIO!F12</f>
        <v>0</v>
      </c>
      <c r="G4" s="93">
        <f>+FORMULARIO!F11</f>
        <v>0</v>
      </c>
      <c r="H4" s="146">
        <f>+FORMULARIO!F48</f>
        <v>0</v>
      </c>
      <c r="I4" s="147">
        <f>+FORMULARIO!F64</f>
        <v>0</v>
      </c>
      <c r="J4" s="147">
        <f>+Tabla3[[#This Row],[Ingresos]]-Tabla3[[#This Row],[Gastos]]</f>
        <v>0</v>
      </c>
      <c r="K4" s="147">
        <f>+FORMULARIO!G70</f>
        <v>0</v>
      </c>
      <c r="L4" s="147">
        <f>+FORMULARIO!F95</f>
        <v>0</v>
      </c>
    </row>
    <row r="5" spans="1:12" x14ac:dyDescent="0.2">
      <c r="G5" s="93"/>
    </row>
    <row r="6" spans="1:12" x14ac:dyDescent="0.2">
      <c r="G6" s="93"/>
      <c r="H6" s="93"/>
    </row>
    <row r="10" spans="1:12" x14ac:dyDescent="0.2">
      <c r="A10" t="s">
        <v>137</v>
      </c>
      <c r="B10" t="s">
        <v>138</v>
      </c>
    </row>
    <row r="11" spans="1:12" x14ac:dyDescent="0.2">
      <c r="A11" t="s">
        <v>139</v>
      </c>
      <c r="B11" t="s">
        <v>140</v>
      </c>
    </row>
    <row r="12" spans="1:12" x14ac:dyDescent="0.2">
      <c r="A12" t="s">
        <v>141</v>
      </c>
      <c r="B12" t="s">
        <v>142</v>
      </c>
    </row>
    <row r="13" spans="1:12" x14ac:dyDescent="0.2">
      <c r="A13" t="s">
        <v>143</v>
      </c>
      <c r="B13" t="s">
        <v>144</v>
      </c>
    </row>
    <row r="14" spans="1:12" x14ac:dyDescent="0.2">
      <c r="A14" t="s">
        <v>145</v>
      </c>
      <c r="B14" t="s">
        <v>146</v>
      </c>
    </row>
    <row r="15" spans="1:12" x14ac:dyDescent="0.2">
      <c r="A15" t="s">
        <v>147</v>
      </c>
      <c r="B15" t="s">
        <v>148</v>
      </c>
    </row>
    <row r="16" spans="1:12" x14ac:dyDescent="0.2">
      <c r="A16" t="s">
        <v>149</v>
      </c>
    </row>
    <row r="17" spans="1:1" x14ac:dyDescent="0.2">
      <c r="A17" t="s">
        <v>150</v>
      </c>
    </row>
    <row r="18" spans="1:1" x14ac:dyDescent="0.2">
      <c r="A18" t="s">
        <v>151</v>
      </c>
    </row>
    <row r="19" spans="1:1" x14ac:dyDescent="0.2">
      <c r="A19" t="s">
        <v>152</v>
      </c>
    </row>
  </sheetData>
  <sheetProtection formatCells="0" formatColumns="0" formatRows="0" insertColumns="0" insertRows="0" deleteColumns="0" deleteRows="0" selectLockedCells="1" autoFilter="0" selectUnlockedCells="1"/>
  <sortState xmlns:xlrd2="http://schemas.microsoft.com/office/spreadsheetml/2017/richdata2" ref="B10:B15">
    <sortCondition ref="B15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e 0 1 b c f 1 - 3 7 e f - 4 c 4 7 - b a d 7 - 8 5 8 a 9 d a f 6 b 0 7 "   x m l n s = " h t t p : / / s c h e m a s . m i c r o s o f t . c o m / D a t a M a s h u p " > A A A A A M g D A A B Q S w M E F A A C A A g A R W P Q U v P 0 v 7 O k A A A A 9 Q A A A B I A H A B D b 2 5 m a W c v U G F j a 2 F n Z S 5 4 b W w g o h g A K K A U A A A A A A A A A A A A A A A A A A A A A A A A A A A A h Y + x D o I w G I R f h X S n L c V B y U 8 Z i J s k J i b G t S k V G q E Y W i z v 5 u A j + Q p i F H V z v O / u k r v 7 9 Q b Z 2 D b B R f V W d y Z F E a Y o U E Z 2 p T Z V i g Z 3 D J c o 4 7 A V 8 i Q q F U x h Y 5 P R 6 h T V z p 0 T Q r z 3 2 M e 4 6 y v C K I 3 I o d j s Z K 1 a E W p j n T B S o U + r / N 9 C H P a v M Z z h V Y w X j G E K Z G Z Q a P P 1 2 T T 3 6 f 5 A y I f G D b 3 i y o b r H M g s g b w v 8 A d Q S w M E F A A C A A g A R W P Q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j 0 F L k r h C T w g A A A E E B A A A T A B w A R m 9 y b X V s Y X M v U 2 V j d G l v b j E u b S C i G A A o o B Q A A A A A A A A A A A A A A A A A A A A A A A A A A A B t k D 0 L g z A Q h n f B / x D i o i C C r t J J u t a h Q g d x i H p t g z E n M Y J F / O + N p N I P e s v B P S / P 5 T J C o z l K c r Y 9 T l 3 H d c Y 7 U 9 C S f G g 2 d C A C t O s Q U 7 n i N 9 g m x 7 k B E W W T U i D 1 B V V X I 3 Z + s J Q n 1 s O B F q w W L K H V W m Y o t Y l U o R V 4 t O A D k o b 1 N W c t U q P a s h A V i s n x i q r P U E y 9 L B 4 D j L 5 d F y 4 L t V M W 0 5 B o g 4 i G W a 9 r 8 L L u 1 N h + F 5 Q 7 q 1 y H y + / 4 5 6 2 e f X N M / C S g f 0 + 2 v / G 2 W J A + A V B L A Q I t A B Q A A g A I A E V j 0 F L z 9 L + z p A A A A P U A A A A S A A A A A A A A A A A A A A A A A A A A A A B D b 2 5 m a W c v U G F j a 2 F n Z S 5 4 b W x Q S w E C L Q A U A A I A C A B F Y 9 B S D 8 r p q 6 Q A A A D p A A A A E w A A A A A A A A A A A A A A A A D w A A A A W 0 N v b n R l b n R f V H l w Z X N d L n h t b F B L A Q I t A B Q A A g A I A E V j 0 F L k r h C T w g A A A E E B A A A T A A A A A A A A A A A A A A A A A O E B A A B G b 3 J t d W x h c y 9 T Z W N 0 a W 9 u M S 5 t U E s F B g A A A A A D A A M A w g A A A P A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E O A A A A A A A A T w 4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h M S U y M C g y K T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M Y X N 0 V X B k Y X R l Z C I g V m F s d W U 9 I m Q y M D E 3 L T E y L T E x V D E 0 O j A 0 O j Q 4 L j Y x N T c x N z B a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T a G V l d C I g V m F s d W U 9 I n N I b 2 p h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x L 1 R p c G 8 g Y 2 F t Y m l h Z G 8 u e 0 N v b H V t b m E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h M S 9 U a X B v I G N h b W J p Y W R v L n t D b 2 x 1 b W 5 h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x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w Y 2 l v b j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x L 1 R p c G 8 g Y 2 F t Y m l h Z G 8 u e 0 N v b H V t b m E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h M S 9 U a X B v I G N h b W J p Y W R v L n t D b 2 x 1 b W 5 h M S w w f S Z x d W 9 0 O 1 0 s J n F 1 b 3 Q 7 U m V s Y X R p b 2 5 z a G l w S W 5 m b y Z x d W 9 0 O z p b X X 0 i I C 8 + P E V u d H J 5 I F R 5 c G U 9 I k Z p b G x M Y X N 0 V X B k Y X R l Z C I g V m F s d W U 9 I m Q y M D E 3 L T E y L T E x V D E 0 O j A 2 O j Q 1 L j g 5 N z A y O D Z a I i A v P j x F b n R y e S B U e X B l P S J G a W x s R X J y b 3 J D b 2 R l I i B W Y W x 1 Z T 0 i c 1 V u a 2 5 v d 2 4 i I C 8 + P E V u d H J 5 I F R 5 c G U 9 I k Z p b G x D b 2 x 1 b W 5 O Y W 1 l c y I g V m F s d W U 9 I n N b J n F 1 b 3 Q 7 Q 2 9 s d W 1 u Y T E m c X V v d D t d I i A v P j x F b n R y e S B U e X B l P S J G a W x s Q 2 9 s d W 1 u V H l w Z X M i I F Z h b H V l P S J z Q m c 9 P S I g L z 4 8 R W 5 0 c n k g V H l w Z T 0 i R m l s b F N 0 Y X R 1 c y I g V m F s d W U 9 I n N X Y W l 0 a W 5 n R m 9 y R X h j Z W x S Z W Z y Z X N o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I b 2 p h N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z N W I y N 2 N k Z i 1 k M j N m L T R i Z j g t O T k 1 Y S 1 m M z V h O T k w Y 2 R i Z T I i I C 8 + P E V u d H J 5 I F R 5 c G U 9 I k Z p b G x U Y X J n Z X R O Y W 1 l Q 3 V z d G 9 t a X p l Z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9 w Y 2 l v b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G N p b 2 4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B j a W 9 u L 0 N v b H V t b m E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w / J i X t Y b N A i N s 4 y k E 7 t C g A A A A A A g A A A A A A E G Y A A A A B A A A g A A A A t 8 t X P Z T F f g Y 8 i C g W d p o x y Z j p r l V p g C L B l j 8 P A t o s 2 j Q A A A A A D o A A A A A C A A A g A A A A 5 / o O m i d / i P K 5 z p 0 s q J E k 4 g u N b o p v z K o 7 d V w I H w g n X h V Q A A A A 7 f X R N i k K o e T Y b Z 7 6 l I B J g C G 5 L x H Y X 2 k A r 7 f O l l q c C M i W i k Q q Y U z I j J n 7 n v / A u L e v l M a 8 J 3 c y i Y 2 8 s r 9 8 E R A l 6 C A j X k C h s 9 v x 7 7 z b T X p V S O t A A A A A 6 Y W r b K J o L 8 M X 8 I / U R 9 X 7 O v X D s B 7 m h q z G G R 4 J i R q o h 8 r P Y l h M e + g 6 x I h / / 5 I B W r j q Y o k w I 9 c 8 L U i / H L A O b 9 L E M g = = < / D a t a M a s h u p > 
</file>

<file path=customXml/itemProps1.xml><?xml version="1.0" encoding="utf-8"?>
<ds:datastoreItem xmlns:ds="http://schemas.openxmlformats.org/officeDocument/2006/customXml" ds:itemID="{98BCB81E-6976-457E-8CC0-215BC45E8C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FORMULARIO</vt:lpstr>
      <vt:lpstr>RESUMEN</vt:lpstr>
      <vt:lpstr>Autoidentificacion</vt:lpstr>
      <vt:lpstr>FORMULARIO!Print_Area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Lorena Elizabeth Pérez</dc:creator>
  <cp:keywords/>
  <dc:description/>
  <cp:lastModifiedBy>Camila Falconí</cp:lastModifiedBy>
  <cp:revision/>
  <dcterms:created xsi:type="dcterms:W3CDTF">2017-12-07T20:13:16Z</dcterms:created>
  <dcterms:modified xsi:type="dcterms:W3CDTF">2023-11-08T15:09:14Z</dcterms:modified>
  <cp:category/>
  <cp:contentStatus/>
</cp:coreProperties>
</file>